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16" activeTab="0"/>
  </bookViews>
  <sheets>
    <sheet name="Table of Contents" sheetId="1" r:id="rId1"/>
    <sheet name="Instructions" sheetId="2" r:id="rId2"/>
    <sheet name="F-70" sheetId="3" r:id="rId3"/>
    <sheet name="F-70(A)" sheetId="4" r:id="rId4"/>
    <sheet name="Contract Exceptions" sheetId="5" r:id="rId5"/>
    <sheet name="Calculator-Rental Car v Mileage" sheetId="6" r:id="rId6"/>
  </sheets>
  <definedNames>
    <definedName name="_xlfn._FV" hidden="1">#NAME?</definedName>
  </definedNames>
  <calcPr fullCalcOnLoad="1"/>
</workbook>
</file>

<file path=xl/comments6.xml><?xml version="1.0" encoding="utf-8"?>
<comments xmlns="http://schemas.openxmlformats.org/spreadsheetml/2006/main">
  <authors>
    <author>Geoffrey Hood</author>
  </authors>
  <commentList>
    <comment ref="A25" authorId="0">
      <text>
        <r>
          <rPr>
            <sz val="8"/>
            <rFont val="Tahoma"/>
            <family val="2"/>
          </rPr>
          <t>This field is only used for a rental car.</t>
        </r>
      </text>
    </comment>
  </commentList>
</comments>
</file>

<file path=xl/sharedStrings.xml><?xml version="1.0" encoding="utf-8"?>
<sst xmlns="http://schemas.openxmlformats.org/spreadsheetml/2006/main" count="256" uniqueCount="229">
  <si>
    <t>Total Days in Trip</t>
  </si>
  <si>
    <t>Cost of Gasoline per Gallon</t>
  </si>
  <si>
    <t>Mileage Reimbursement Rate</t>
  </si>
  <si>
    <t>Rental Car Cost</t>
  </si>
  <si>
    <t>Refueling</t>
  </si>
  <si>
    <t>Mileage</t>
  </si>
  <si>
    <t>Rental Car Gas Mileage (MPG)</t>
  </si>
  <si>
    <t>Total</t>
  </si>
  <si>
    <t>Calculated Results</t>
  </si>
  <si>
    <t>Car Rental Daily Price *</t>
  </si>
  <si>
    <t xml:space="preserve">                </t>
  </si>
  <si>
    <t>Type of Car</t>
  </si>
  <si>
    <t>Daily Rate*</t>
  </si>
  <si>
    <t>Compact</t>
  </si>
  <si>
    <t>Intermediate</t>
  </si>
  <si>
    <t>Full Size</t>
  </si>
  <si>
    <t xml:space="preserve">State/Local Taxes &amp; Addt'l Surcharges/Fees      </t>
  </si>
  <si>
    <t>Personal Mileage Reimbursement Cost</t>
  </si>
  <si>
    <t>Rental Rate</t>
  </si>
  <si>
    <t xml:space="preserve">*Additional contract car rates listed on the hyperlink above. </t>
  </si>
  <si>
    <t>MPG**</t>
  </si>
  <si>
    <t xml:space="preserve">**Estimated miles per gallon (MPG). </t>
  </si>
  <si>
    <t>Total Miles to be Driven</t>
  </si>
  <si>
    <t>CURRENT CONTRACT RATES</t>
  </si>
  <si>
    <t>Field</t>
  </si>
  <si>
    <t>Description</t>
  </si>
  <si>
    <t>Dates of Trip</t>
  </si>
  <si>
    <t>Destination</t>
  </si>
  <si>
    <t>Purpose of Trip</t>
  </si>
  <si>
    <t>Will State Contract Vendors/Rate be used?</t>
  </si>
  <si>
    <t>Outbound</t>
  </si>
  <si>
    <t>Homebound</t>
  </si>
  <si>
    <t>Expense Estimate</t>
  </si>
  <si>
    <t>Signatures/Approval:</t>
  </si>
  <si>
    <t>Supervisor</t>
  </si>
  <si>
    <t>Division Director</t>
  </si>
  <si>
    <t>Executive Director / Commissioner</t>
  </si>
  <si>
    <t>**Executive Director &amp; Commissioner Use Only**</t>
  </si>
  <si>
    <t>Will State Contract Vendors/Rates Be Used?</t>
  </si>
  <si>
    <t>CALCULATION TABLE</t>
  </si>
  <si>
    <t>Texas Administrative Code</t>
  </si>
  <si>
    <t>Exceptions to the Use of Contract Travel Services</t>
  </si>
  <si>
    <t>calculated</t>
  </si>
  <si>
    <t>Minivan</t>
  </si>
  <si>
    <t>Travel Authorization and Transportation Request (Form F-70) Instructions</t>
  </si>
  <si>
    <t>TITLE 34</t>
  </si>
  <si>
    <t>PUBLIC FINANCE</t>
  </si>
  <si>
    <t>COMPTROLLER OF PUBLIC ACCOUNTS</t>
  </si>
  <si>
    <t>PART 1</t>
  </si>
  <si>
    <t>CHAPTER 20</t>
  </si>
  <si>
    <t>TEXAS PROCUREMENT AND SUPPORT SERVICES</t>
  </si>
  <si>
    <t>STATE SUPPORT SERVICES-TRAVEL AND VEHICLE</t>
  </si>
  <si>
    <t>SUBCHAPTER F</t>
  </si>
  <si>
    <t>RULE §20.303</t>
  </si>
  <si>
    <t>static</t>
  </si>
  <si>
    <t>If more than one employee is making this trip, include justification and employees name(s):</t>
  </si>
  <si>
    <t>Department Number:</t>
  </si>
  <si>
    <t>Dates of Trip:</t>
  </si>
  <si>
    <t>Destination:</t>
  </si>
  <si>
    <t>Grant/Strategy/Function/Speedchart if costs are not charged in the same manner as payroll:</t>
  </si>
  <si>
    <t>Contact Person &amp; Number:</t>
  </si>
  <si>
    <t>If You Need A Rental Car:</t>
  </si>
  <si>
    <t>Rental Car Agency:</t>
  </si>
  <si>
    <t>Pickup Location:</t>
  </si>
  <si>
    <t>If You Need An Airline:</t>
  </si>
  <si>
    <t>Traveler's email address and number:</t>
  </si>
  <si>
    <t>Departure Date:</t>
  </si>
  <si>
    <t>Departure Time:</t>
  </si>
  <si>
    <t>Departing Airport Name:</t>
  </si>
  <si>
    <t>Arriving Airport Name:</t>
  </si>
  <si>
    <t>Airfare</t>
  </si>
  <si>
    <t>Car Rental</t>
  </si>
  <si>
    <t>Taxi</t>
  </si>
  <si>
    <t>Meals</t>
  </si>
  <si>
    <t>Lodging</t>
  </si>
  <si>
    <t>Other</t>
  </si>
  <si>
    <t>Parking</t>
  </si>
  <si>
    <t>Total Estimated Travel Expenses Are:</t>
  </si>
  <si>
    <t>Approvals:</t>
  </si>
  <si>
    <t>Please indicate one choice:</t>
  </si>
  <si>
    <t>Representing Executive Director or Commissioner</t>
  </si>
  <si>
    <t>Accompanying Executive Director or Commissioner</t>
  </si>
  <si>
    <t>Car Size:</t>
  </si>
  <si>
    <t>Supervisor Name &amp; Date</t>
  </si>
  <si>
    <t>Division Director Name &amp; Date</t>
  </si>
  <si>
    <t>*Deputy Executive Director Name &amp; Date</t>
  </si>
  <si>
    <t>*Executive Director/Commissioner Name &amp; Date</t>
  </si>
  <si>
    <t>Actual Expense Authorization for Executive Director and Commissioner Use Only:</t>
  </si>
  <si>
    <t>I authorize the TWC employee indicated above to receive actual expenses for meals and lodging, in accordance with Texas Government Code Annotated Section 660.208</t>
  </si>
  <si>
    <t>Purpose of Trip (Required):</t>
  </si>
  <si>
    <t>Department Number</t>
  </si>
  <si>
    <t>Grant/Strategy/Function / Speedchart</t>
  </si>
  <si>
    <t>If more that one employee is making this trip, include justification and names</t>
  </si>
  <si>
    <t>Indicate preferred rental car company, size of car, pickup location/address, and pickup time.</t>
  </si>
  <si>
    <t>Mid-leg</t>
  </si>
  <si>
    <t>Traveler's Name:</t>
  </si>
  <si>
    <t>Pickup Date/Time:</t>
  </si>
  <si>
    <t>If the amount is over $2000 the Traveler's Division Director must approve this form</t>
  </si>
  <si>
    <t>Lodging Check-In Date:</t>
  </si>
  <si>
    <t>Lodging Check-Out Date:</t>
  </si>
  <si>
    <t>Name of Traveler:</t>
  </si>
  <si>
    <t>Name of lodging establishment:</t>
  </si>
  <si>
    <t>Duty Point City:</t>
  </si>
  <si>
    <t>Duty Point County:</t>
  </si>
  <si>
    <t>Duty Point State:</t>
  </si>
  <si>
    <t>Maximum Daily Lodging Rate for the Duty Point:</t>
  </si>
  <si>
    <t>Check the reason for this request:</t>
  </si>
  <si>
    <t>These exceptions are found on the Contract Exceptions tab of the Travel Authorization Form F-70.</t>
  </si>
  <si>
    <t>The HotelEngine website must be used to select lodging unless an approved exception condition exists.</t>
  </si>
  <si>
    <t>What Contact Exception are you citing for a lodging cost exception:</t>
  </si>
  <si>
    <t>Each agency is responsible for retaining documentation to support the reasoning for a higher lodging request.  The Comptroller may request any details of this documentation, regardless of the reason for the higher lodging request.</t>
  </si>
  <si>
    <t>Requested Rate:</t>
  </si>
  <si>
    <t>Equals:</t>
  </si>
  <si>
    <t>Number of Nights:</t>
  </si>
  <si>
    <t>Number of Travelers (should be 1):</t>
  </si>
  <si>
    <t xml:space="preserve">     Number of days needed:</t>
  </si>
  <si>
    <t xml:space="preserve">     Equals:</t>
  </si>
  <si>
    <t>Less Max Allowed GSA Rate:</t>
  </si>
  <si>
    <t>Equals Added Expense if Approved:</t>
  </si>
  <si>
    <t>Costs That Will Be Saved if Approved:</t>
  </si>
  <si>
    <t xml:space="preserve">     Rental car cost per day*:</t>
  </si>
  <si>
    <t xml:space="preserve">     Plus expenses not incurred*:</t>
  </si>
  <si>
    <t xml:space="preserve">     Equals Total Cost Saved if Approved:</t>
  </si>
  <si>
    <t>Calculated Total Cost Savings if Approved (Added Expense Less Total Cost Saved)**:</t>
  </si>
  <si>
    <t>Provide a full explanation of the above calculation and a complete itemization of the value placed in the cell labeled "Plus expenses not incurred":</t>
  </si>
  <si>
    <t>Executive Director Approval Signature and Date:</t>
  </si>
  <si>
    <t>Executive Director/Commissioner  Signature&amp;Date</t>
  </si>
  <si>
    <t>Traveler's Name</t>
  </si>
  <si>
    <t>Contact Person &amp; Number</t>
  </si>
  <si>
    <t>If You Need A Rental Car</t>
  </si>
  <si>
    <t>If You Need An Airline</t>
  </si>
  <si>
    <t>Complete all boxes to ensure the flight you prefer is selected for purchase.</t>
  </si>
  <si>
    <t>Approvel prior to travel is required if the expense estimate is over $2,000 or for if the travel is out-of-state; approve and submit to Travel email inbox, or to Deputy Executive Director if approval is required.</t>
  </si>
  <si>
    <t>Deputy Executive Director</t>
  </si>
  <si>
    <t>Approval prior to travel is required for out-of-state travel.</t>
  </si>
  <si>
    <t>Approval prior to travel is required for all out-of-state travel if the Deputy Executive Director is not granted designee authority, and is required prior to foreign travel according to policy adopted by the Commission on May 31, 2005; approve and submit to the Travel email inbox.</t>
  </si>
  <si>
    <t>Approval prior to travel is required to claim actual expenses for meals and lodging; approve and submit to the Travel email inbox.</t>
  </si>
  <si>
    <t xml:space="preserve">(a) This section provides exceptions to use of contract travel services. These exceptions apply to the use of any contract travel services. When travel services are obtained at a lower total cost than the cost of contract travel services, no reporting of exceptions is required. Exceptions must be documented only when the total cost is greater than contract travel services rates. Nothing in this section affects or alters the authority of the comptroller regarding travel reimbursement or audit agreements. </t>
  </si>
  <si>
    <t>(b) Lower Cost to the State. State agencies may use any travel services obtained at a price lower than the contract travel services price. State agencies are encouraged to obtain lower priced travel services through the use of fourteen day or other advanced reservations programs, promotional price reductions, or any method that provides a lower overall cost of travel.</t>
  </si>
  <si>
    <t xml:space="preserve">(c) Unavailability of Contract Travel Services. The contract travel services are not available during the time or at the location necessary for the business purpose; or the contract travel service does not provide for the service required; or because the contractor is unable to provide the contract services due to a force majeure event. </t>
  </si>
  <si>
    <t xml:space="preserve">(d) Special Needs. The traveler's health, safety, physical condition or disability requires accommodations, including medical emergency or other necessary services, not available from contract travel service contractors. </t>
  </si>
  <si>
    <t xml:space="preserve">(e) Custodians of Persons. The traveler has custody of a person pursuant to statute or court order and the traveler is required to provide a degree of security and safety that is not available from contract travel service contractors. </t>
  </si>
  <si>
    <t xml:space="preserve">(f) In Travel Status. The traveler is in the course of travel and changes in scheduling render the use of contract travel services impractical or the appropriate travel services are not available. The traveler shall make reasonable efforts to secure rates equal to or lower than the contract travel service rates. </t>
  </si>
  <si>
    <t xml:space="preserve">(g) Group Program. The traveler is using a group program wherein reservations were made through a required source to obtain a particular rate or service. </t>
  </si>
  <si>
    <t>(h) Emergency Response. The traveler is responding to a public health or safety emergency situation.</t>
  </si>
  <si>
    <t>(i) Legally Required Attendance. The traveler is required by a court, administrative tribunal or other entity to appear at a particular time and place without sufficient notice to obtain contract travel services.</t>
  </si>
  <si>
    <t>Approve and submit to Travel email inbox (travel@twc.texas.gov); or email the form to the Division Director if approval is required.</t>
  </si>
  <si>
    <t>Headquarter City:</t>
  </si>
  <si>
    <t>Headquarter City</t>
  </si>
  <si>
    <t>Traveler's email address and number</t>
  </si>
  <si>
    <t>Texas Workforce Commission</t>
  </si>
  <si>
    <t>Table of Contents</t>
  </si>
  <si>
    <t>Tab Order</t>
  </si>
  <si>
    <t>Tab Name</t>
  </si>
  <si>
    <t>Tab Description</t>
  </si>
  <si>
    <t>Tab 1</t>
  </si>
  <si>
    <t>Tab 2</t>
  </si>
  <si>
    <t>Instructions</t>
  </si>
  <si>
    <t>Tab 3</t>
  </si>
  <si>
    <t>Tab 4</t>
  </si>
  <si>
    <t>Tab 5</t>
  </si>
  <si>
    <t xml:space="preserve">F-70(A) </t>
  </si>
  <si>
    <t xml:space="preserve">F-70  </t>
  </si>
  <si>
    <t>Contract Exceptions</t>
  </si>
  <si>
    <t>Calculator-Rental Car v Mileage</t>
  </si>
  <si>
    <t>End of worksheet.</t>
  </si>
  <si>
    <t>Exceptions to the use of contract travel services.</t>
  </si>
  <si>
    <t>Calculation sheet to determine whether rental car or mileage reimbursement is lower cost travel option.</t>
  </si>
  <si>
    <t>Table of contents.</t>
  </si>
  <si>
    <t>Instructions.</t>
  </si>
  <si>
    <t>Travel Authorization Request (Form).</t>
  </si>
  <si>
    <t>Request to Increase Maximum Loding Rate (Form).</t>
  </si>
  <si>
    <t>Tab 6</t>
  </si>
  <si>
    <t>Completed forms and questions should be sent via email to TWC Travel at:  travel@twc.texas.gov.</t>
  </si>
  <si>
    <t>TEXAS WORKFORCE COMMISSION TRAVEL AUTHORIZATION AND TRANSPORTATION REQUEST</t>
  </si>
  <si>
    <t>TEXAS WORKFORCE COMMISSION REQUEST TO INCREASE MAXIMUM LODGING RATE</t>
  </si>
  <si>
    <t>A higher lodging rate may be requested for in-state and out-of-state travel as described in:
(1) TWC Travel Guide on page 19, and
(2) General Appropriations Act, 87th Legislature Regular Session, Senate Bill 1, Article IX, Section 5.05.</t>
  </si>
  <si>
    <t>Approval would result in a decreased total cost of travel to the state.</t>
  </si>
  <si>
    <t>Traveler has confirmed that no safe lodging nor near by lodging is available at the maximum GSA rate for the duty point.</t>
  </si>
  <si>
    <t>* = "Plus expenses not incurred" would be the cost of rental car fuel, taxi/uber costs, etc.</t>
  </si>
  <si>
    <t>** = "Calculated Total Cost Savings" if this value is a positive number then costs are being saved.</t>
  </si>
  <si>
    <t>Signature and Date of Traveler:</t>
  </si>
  <si>
    <t>Source Note: The provisions of this §20.303 adopted to be effective December 8, 2005, 30 TexReg 8051; transferred effective September 1, 2007, as published in the Texas Register July 6, 2007, 32 TexReg 4237.</t>
  </si>
  <si>
    <t>2) Enter the total number of rental days this trip will take.</t>
  </si>
  <si>
    <t xml:space="preserve">1) Enter the total round-trip miles to be driven. </t>
  </si>
  <si>
    <t>Use the traveler's payroll name and not some other name which the traveler may commonly use.</t>
  </si>
  <si>
    <t>City where you are stationed.</t>
  </si>
  <si>
    <t>List your department number here.</t>
  </si>
  <si>
    <t>Consult your Division Budget Analyst for the correct codes.  The default payment method is to charge travel expenses in the same manner as payroll.</t>
  </si>
  <si>
    <t>City or cities you are traveling to.</t>
  </si>
  <si>
    <t>Person we can contact if a question arises.</t>
  </si>
  <si>
    <t>Include a detailed description of duties to be performed.</t>
  </si>
  <si>
    <t>Include justification and names of travelers that are accompaning you.</t>
  </si>
  <si>
    <t>Indicate Yes or No.  If No, list contract exception (See Contract Exceptions Tab within this excel file).</t>
  </si>
  <si>
    <t>Approver must have signature authority for travel authorizations.</t>
  </si>
  <si>
    <t>Input Assumptions</t>
  </si>
  <si>
    <t>from user inputs</t>
  </si>
  <si>
    <t>Rental Car Cost Plus 10% Calculation =</t>
  </si>
  <si>
    <t>Personal Car Cost Minus Rental Car Cost =</t>
  </si>
  <si>
    <t>Results:</t>
  </si>
  <si>
    <t>Instructions: Use this worksheet to find out whether rental car or mileage reimbursement will be more economical to the State. Complete Part 1: User Inputs. Find the results in Part 2: Results.</t>
  </si>
  <si>
    <t>Part 2: Results</t>
  </si>
  <si>
    <t>Part 1: User Inputs</t>
  </si>
  <si>
    <t>Part 3: Assumptions &amp; Calculation</t>
  </si>
  <si>
    <t>*Out of state travel or foreign travel is required to be approved by the Executive Director or a Commissioner or designee (Deputy Executive Director) according to policy adopted by the Commission on May 31, 2005.</t>
  </si>
  <si>
    <t>Form F-70 Travel Authorization &amp; Transportation Request</t>
  </si>
  <si>
    <t>1. Use this form to request rental car and airline arrangements.</t>
  </si>
  <si>
    <t>2. Complete this form.</t>
  </si>
  <si>
    <t>4. Email the completed form as an attachment to your supervisor for approval.  The supervisor will approve and FORWARD the email to the Travel inbox (travel@twc.texas.gov); or if additional approvals are required, to the Division Director, Deputy Executive Director and Executive Director.</t>
  </si>
  <si>
    <t>5. IMPORTANT! Upon completion of travel, an approved F-70 form must be attached to every F-5 Travel Voucher with the exception of those travel vouchers which only contain a request for mileage reimbursement.</t>
  </si>
  <si>
    <t>The traveler's email address and phone number.</t>
  </si>
  <si>
    <r>
      <t xml:space="preserve">3. </t>
    </r>
    <r>
      <rPr>
        <b/>
        <sz val="12"/>
        <rFont val="Calibri"/>
        <family val="2"/>
      </rPr>
      <t>Ensure all entries are complete and accurate.</t>
    </r>
  </si>
  <si>
    <t>General Instructions</t>
  </si>
  <si>
    <t>F-70 Field Names and Descriptions</t>
  </si>
  <si>
    <t>Phone TWC Travel at 512-463-2447 or email travel@twc.texas.gov if you have questions or comments.</t>
  </si>
  <si>
    <t>Use the F-70(A) if you need to request a higher lodging rate.</t>
  </si>
  <si>
    <t>F-70A Request to Increase Maximum Lodging Rate</t>
  </si>
  <si>
    <t>You will need to refer to the Contract Exceptions tab if your F-70A includes a request to use lodging other than what is available on the HotelEngine website. The Contract Exceptions tab is a reference tab only.</t>
  </si>
  <si>
    <t>Use the Calculator-Rental Car v Mileage worksheet if your F-70 includes a rental car or mileage reimbrsement request. Use the worksheet to find out whether rental car or mileage reimbursement will be more economical to the State. Enter required inputs in Part 1 of the worksheet. Based on the cost, Part 2 of the worksheets indicates whether you must use a rental car, request a mileage reimbursement, or have the option of choosing either.</t>
  </si>
  <si>
    <r>
      <t xml:space="preserve">4. </t>
    </r>
    <r>
      <rPr>
        <b/>
        <sz val="12"/>
        <rFont val="Calibri"/>
        <family val="2"/>
      </rPr>
      <t>Be sure to indicate a contact person and phone number on the F-70 (a contact that TWC Travel can use if questions arise).</t>
    </r>
  </si>
  <si>
    <r>
      <t xml:space="preserve">3. </t>
    </r>
    <r>
      <rPr>
        <b/>
        <sz val="12"/>
        <rFont val="Calibri"/>
        <family val="2"/>
      </rPr>
      <t>Prior to submitting the completed form for approval do a test print to ensure the form prints on one page.</t>
    </r>
  </si>
  <si>
    <t>Travel Dates  (e.g.  06/15/2023 to 06/18/2023).</t>
  </si>
  <si>
    <r>
      <t xml:space="preserve">This area of the form is </t>
    </r>
    <r>
      <rPr>
        <b/>
        <sz val="12"/>
        <color indexed="8"/>
        <rFont val="Calibri"/>
        <family val="2"/>
      </rPr>
      <t>required</t>
    </r>
    <r>
      <rPr>
        <sz val="12"/>
        <rFont val="Calibri"/>
        <family val="2"/>
      </rPr>
      <t xml:space="preserve"> to be completed.  The cost of a full size rental car is $39.96 per day and lodging and meal GSA maxiumum amounts can be aquired at https://www.gsa.gov/travel/plan-book/per-diem-rates/per-diem-rates/lookup</t>
    </r>
    <r>
      <rPr>
        <sz val="12"/>
        <rFont val="Calibri"/>
        <family val="2"/>
      </rPr>
      <t>.</t>
    </r>
  </si>
  <si>
    <r>
      <t>F-70 (</t>
    </r>
    <r>
      <rPr>
        <sz val="12"/>
        <color indexed="10"/>
        <rFont val="Calibri"/>
        <family val="2"/>
      </rPr>
      <t>effective 01-01-23 until 12-31-23</t>
    </r>
    <r>
      <rPr>
        <sz val="12"/>
        <rFont val="Calibri"/>
        <family val="2"/>
      </rPr>
      <t>)</t>
    </r>
  </si>
  <si>
    <t>Expense Estimate (Required):    The daily rate for a rental car is $39.96 and the GSA lodging and meal rates for specific locations can be found at this website address  https://www.gsa.gov/travel/plan-book/per-diem-rates/per-diem-rates-lookup</t>
  </si>
  <si>
    <r>
      <t>F-70(A) (</t>
    </r>
    <r>
      <rPr>
        <sz val="12"/>
        <color indexed="10"/>
        <rFont val="Calibri"/>
        <family val="2"/>
      </rPr>
      <t>effective 01-01-23 until 12-31-23</t>
    </r>
    <r>
      <rPr>
        <sz val="12"/>
        <rFont val="Calibri"/>
        <family val="2"/>
      </rPr>
      <t>)</t>
    </r>
  </si>
  <si>
    <t>* = "Rental cast cost per day" for a full size car is $39.96.</t>
  </si>
  <si>
    <t>SUV (mid-size = $66.08) &amp; (large-size = $91.65)</t>
  </si>
  <si>
    <r>
      <rPr>
        <b/>
        <sz val="8"/>
        <color indexed="9"/>
        <rFont val="Calibri"/>
        <family val="2"/>
      </rPr>
      <t xml:space="preserve">Effective 01-01-23 to 12-31-23
</t>
    </r>
    <r>
      <rPr>
        <b/>
        <sz val="18"/>
        <color indexed="9"/>
        <rFont val="Calibri"/>
        <family val="2"/>
      </rPr>
      <t>Rental Car vs. Mileage Reimbursement Calculator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</si>
</sst>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quot;$&quot;#,##0"/>
    <numFmt numFmtId="167" formatCode="[$-409]mmmm\ d\,\ yyyy;@"/>
    <numFmt numFmtId="168" formatCode="&quot;$&quot;#,##0.00"/>
    <numFmt numFmtId="169" formatCode="[$-409]dddd\,\ mmmm\ dd\,\ yyyy"/>
    <numFmt numFmtId="170" formatCode="[$-409]h:mm:ss\ AM/PM"/>
  </numFmts>
  <fonts count="81">
    <font>
      <sz val="10"/>
      <name val="Arial"/>
      <family val="0"/>
    </font>
    <font>
      <sz val="11"/>
      <color indexed="8"/>
      <name val="Calibri"/>
      <family val="2"/>
    </font>
    <font>
      <b/>
      <sz val="14"/>
      <name val="Arial"/>
      <family val="2"/>
    </font>
    <font>
      <sz val="10"/>
      <name val="Verdana"/>
      <family val="2"/>
    </font>
    <font>
      <sz val="8"/>
      <name val="Tahoma"/>
      <family val="2"/>
    </font>
    <font>
      <sz val="12"/>
      <name val="Helv"/>
      <family val="0"/>
    </font>
    <font>
      <b/>
      <sz val="12"/>
      <name val="Helv"/>
      <family val="0"/>
    </font>
    <font>
      <sz val="8"/>
      <name val="MS Sans Serif"/>
      <family val="2"/>
    </font>
    <font>
      <sz val="6.5"/>
      <name val="MS Sans Serif"/>
      <family val="2"/>
    </font>
    <font>
      <sz val="8.5"/>
      <name val="MS Sans Serif"/>
      <family val="2"/>
    </font>
    <font>
      <sz val="12"/>
      <name val="Calibri"/>
      <family val="2"/>
    </font>
    <font>
      <b/>
      <sz val="12"/>
      <name val="Calibri"/>
      <family val="2"/>
    </font>
    <font>
      <b/>
      <sz val="12"/>
      <color indexed="8"/>
      <name val="Calibri"/>
      <family val="2"/>
    </font>
    <font>
      <sz val="12"/>
      <color indexed="10"/>
      <name val="Calibri"/>
      <family val="2"/>
    </font>
    <font>
      <b/>
      <sz val="18"/>
      <color indexed="9"/>
      <name val="Calibri"/>
      <family val="2"/>
    </font>
    <font>
      <b/>
      <sz val="8"/>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Calibri"/>
      <family val="2"/>
    </font>
    <font>
      <b/>
      <sz val="12"/>
      <color indexed="12"/>
      <name val="Calibri"/>
      <family val="2"/>
    </font>
    <font>
      <b/>
      <sz val="22"/>
      <color indexed="9"/>
      <name val="Verdana"/>
      <family val="2"/>
    </font>
    <font>
      <b/>
      <sz val="16"/>
      <color indexed="9"/>
      <name val="Calibri"/>
      <family val="2"/>
    </font>
    <font>
      <b/>
      <sz val="12"/>
      <color indexed="10"/>
      <name val="Calibri"/>
      <family val="2"/>
    </font>
    <font>
      <b/>
      <sz val="12"/>
      <color indexed="9"/>
      <name val="Calibri"/>
      <family val="2"/>
    </font>
    <font>
      <sz val="12"/>
      <color indexed="9"/>
      <name val="Calibri"/>
      <family val="2"/>
    </font>
    <font>
      <u val="singleAccounting"/>
      <sz val="12"/>
      <name val="Calibri"/>
      <family val="2"/>
    </font>
    <font>
      <sz val="12"/>
      <color indexed="8"/>
      <name val="Calibri"/>
      <family val="2"/>
    </font>
    <font>
      <sz val="11"/>
      <name val="Calibri"/>
      <family val="2"/>
    </font>
    <font>
      <b/>
      <sz val="18"/>
      <name val="Calibri"/>
      <family val="2"/>
    </font>
    <font>
      <b/>
      <u val="single"/>
      <sz val="12"/>
      <name val="Calibri"/>
      <family val="2"/>
    </font>
    <font>
      <b/>
      <sz val="22"/>
      <color indexed="9"/>
      <name val="Calibri"/>
      <family val="2"/>
    </font>
    <font>
      <b/>
      <u val="single"/>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Calibri"/>
      <family val="2"/>
    </font>
    <font>
      <b/>
      <sz val="22"/>
      <color rgb="FFFFFFFF"/>
      <name val="Verdana"/>
      <family val="2"/>
    </font>
    <font>
      <b/>
      <sz val="16"/>
      <color theme="0"/>
      <name val="Calibri"/>
      <family val="2"/>
    </font>
    <font>
      <b/>
      <sz val="12"/>
      <color rgb="FFFF0000"/>
      <name val="Calibri"/>
      <family val="2"/>
    </font>
    <font>
      <b/>
      <sz val="12"/>
      <color theme="0"/>
      <name val="Calibri"/>
      <family val="2"/>
    </font>
    <font>
      <sz val="12"/>
      <color theme="0"/>
      <name val="Calibri"/>
      <family val="2"/>
    </font>
    <font>
      <b/>
      <sz val="12"/>
      <color rgb="FF0000FF"/>
      <name val="Calibri"/>
      <family val="2"/>
    </font>
    <font>
      <b/>
      <sz val="12"/>
      <color theme="1"/>
      <name val="Calibri"/>
      <family val="2"/>
    </font>
    <font>
      <sz val="12"/>
      <color theme="1"/>
      <name val="Calibri"/>
      <family val="2"/>
    </font>
    <font>
      <b/>
      <u val="single"/>
      <sz val="12"/>
      <color theme="10"/>
      <name val="Calibri"/>
      <family val="2"/>
    </font>
    <font>
      <b/>
      <sz val="18"/>
      <color rgb="FFFFFFFF"/>
      <name val="Calibri"/>
      <family val="2"/>
    </font>
    <font>
      <b/>
      <sz val="22"/>
      <color rgb="FFFFFFFF"/>
      <name val="Calibri"/>
      <family val="2"/>
    </font>
    <font>
      <b/>
      <sz val="12"/>
      <color rgb="FFFFFFFF"/>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04997999966144562"/>
        <bgColor indexed="64"/>
      </patternFill>
    </fill>
    <fill>
      <patternFill patternType="solid">
        <fgColor rgb="FF0066FF"/>
        <bgColor indexed="64"/>
      </patternFill>
    </fill>
    <fill>
      <patternFill patternType="solid">
        <fgColor rgb="FFC0C0C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right/>
      <top/>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hair"/>
      <right style="medium"/>
      <top style="double"/>
      <bottom/>
    </border>
    <border>
      <left style="hair"/>
      <right style="medium"/>
      <top style="hair"/>
      <bottom style="hair"/>
    </border>
    <border>
      <left style="medium"/>
      <right/>
      <top/>
      <bottom/>
    </border>
    <border>
      <left style="hair"/>
      <right style="medium"/>
      <top/>
      <bottom style="medium"/>
    </border>
    <border>
      <left/>
      <right style="medium"/>
      <top/>
      <bottom/>
    </border>
    <border>
      <left/>
      <right style="medium"/>
      <top/>
      <bottom style="medium"/>
    </border>
    <border>
      <left/>
      <right/>
      <top/>
      <bottom style="double"/>
    </border>
    <border>
      <left/>
      <right style="medium"/>
      <top/>
      <bottom style="double"/>
    </border>
    <border>
      <left/>
      <right style="medium"/>
      <top/>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bottom style="medium"/>
    </border>
    <border>
      <left/>
      <right/>
      <top/>
      <bottom style="medium"/>
    </border>
    <border>
      <left style="medium"/>
      <right/>
      <top/>
      <bottom style="thin"/>
    </border>
    <border>
      <left style="medium"/>
      <right>
        <color indexed="63"/>
      </right>
      <top style="thin"/>
      <bottom>
        <color indexed="63"/>
      </bottom>
    </border>
    <border>
      <left>
        <color indexed="63"/>
      </left>
      <right style="medium"/>
      <top style="thin"/>
      <bottom>
        <color indexed="63"/>
      </bottom>
    </border>
    <border>
      <left style="medium"/>
      <right/>
      <top style="medium"/>
      <bottom/>
    </border>
    <border>
      <left/>
      <right/>
      <top style="medium"/>
      <bottom/>
    </border>
    <border>
      <left/>
      <right style="medium"/>
      <top style="medium"/>
      <bottom/>
    </border>
    <border>
      <left style="medium"/>
      <right/>
      <top/>
      <bottom style="double"/>
    </border>
    <border>
      <left>
        <color indexed="63"/>
      </left>
      <right style="hair"/>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color indexed="63"/>
      </bottom>
    </border>
    <border>
      <left style="medium"/>
      <right/>
      <top style="medium"/>
      <bottom style="double"/>
    </border>
    <border>
      <left>
        <color indexed="63"/>
      </left>
      <right>
        <color indexed="63"/>
      </right>
      <top style="medium"/>
      <bottom style="double"/>
    </border>
    <border>
      <left/>
      <right style="medium"/>
      <top style="medium"/>
      <bottom style="double"/>
    </border>
    <border>
      <left>
        <color indexed="63"/>
      </left>
      <right style="hair"/>
      <top style="double"/>
      <bottom>
        <color indexed="63"/>
      </bottom>
    </border>
    <border>
      <left>
        <color indexed="63"/>
      </left>
      <right style="hair"/>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17">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Border="1" applyAlignment="1">
      <alignment/>
    </xf>
    <xf numFmtId="0" fontId="0" fillId="0" borderId="0" xfId="57" applyBorder="1">
      <alignment/>
      <protection/>
    </xf>
    <xf numFmtId="0" fontId="0" fillId="0" borderId="0" xfId="57">
      <alignment/>
      <protection/>
    </xf>
    <xf numFmtId="0" fontId="8" fillId="0" borderId="0" xfId="57" applyFont="1" applyBorder="1">
      <alignment/>
      <protection/>
    </xf>
    <xf numFmtId="0" fontId="9" fillId="0" borderId="0" xfId="57" applyFont="1" applyBorder="1">
      <alignment/>
      <protection/>
    </xf>
    <xf numFmtId="0" fontId="9" fillId="0" borderId="0" xfId="57" applyFont="1">
      <alignment/>
      <protection/>
    </xf>
    <xf numFmtId="0" fontId="0" fillId="0" borderId="0" xfId="57" applyFill="1">
      <alignment/>
      <protection/>
    </xf>
    <xf numFmtId="0" fontId="6" fillId="0" borderId="0" xfId="0" applyFont="1" applyAlignment="1">
      <alignment wrapText="1"/>
    </xf>
    <xf numFmtId="0" fontId="10" fillId="0" borderId="0" xfId="0" applyFont="1" applyAlignment="1">
      <alignment/>
    </xf>
    <xf numFmtId="0" fontId="10" fillId="0" borderId="0" xfId="0" applyFont="1" applyAlignment="1">
      <alignment/>
    </xf>
    <xf numFmtId="0" fontId="10" fillId="0" borderId="10" xfId="0" applyFont="1" applyBorder="1" applyAlignment="1" applyProtection="1">
      <alignment/>
      <protection/>
    </xf>
    <xf numFmtId="0" fontId="10" fillId="0" borderId="11" xfId="0" applyFont="1" applyBorder="1" applyAlignment="1" applyProtection="1">
      <alignment/>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wrapText="1"/>
      <protection/>
    </xf>
    <xf numFmtId="0" fontId="10" fillId="0" borderId="12" xfId="0" applyFont="1" applyBorder="1" applyAlignment="1" applyProtection="1">
      <alignmen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0" fillId="0" borderId="0" xfId="0" applyFont="1" applyBorder="1" applyAlignment="1" applyProtection="1">
      <alignment/>
      <protection/>
    </xf>
    <xf numFmtId="0" fontId="10" fillId="0" borderId="15" xfId="0" applyFont="1" applyBorder="1" applyAlignment="1" applyProtection="1">
      <alignment/>
      <protection/>
    </xf>
    <xf numFmtId="168" fontId="10" fillId="0" borderId="16" xfId="44" applyNumberFormat="1" applyFont="1" applyFill="1" applyBorder="1" applyAlignment="1" applyProtection="1">
      <alignment/>
      <protection/>
    </xf>
    <xf numFmtId="168" fontId="10" fillId="0" borderId="16" xfId="57" applyNumberFormat="1" applyFont="1" applyFill="1" applyBorder="1" applyAlignment="1" applyProtection="1">
      <alignment/>
      <protection/>
    </xf>
    <xf numFmtId="0" fontId="10" fillId="0" borderId="16" xfId="57" applyFont="1" applyFill="1" applyBorder="1" applyAlignment="1" applyProtection="1">
      <alignment/>
      <protection/>
    </xf>
    <xf numFmtId="168" fontId="10" fillId="0" borderId="17" xfId="57" applyNumberFormat="1" applyFont="1" applyFill="1" applyBorder="1" applyAlignment="1" applyProtection="1">
      <alignment/>
      <protection/>
    </xf>
    <xf numFmtId="0" fontId="10" fillId="33" borderId="0" xfId="58" applyFont="1" applyFill="1" applyBorder="1" applyAlignment="1">
      <alignment horizontal="left" vertical="center"/>
      <protection/>
    </xf>
    <xf numFmtId="0" fontId="10" fillId="33" borderId="0" xfId="58" applyFont="1" applyFill="1" applyBorder="1" applyAlignment="1">
      <alignment wrapText="1"/>
      <protection/>
    </xf>
    <xf numFmtId="0" fontId="10" fillId="0" borderId="18" xfId="58" applyFont="1" applyBorder="1" applyAlignment="1">
      <alignment horizontal="left" vertical="center" wrapText="1"/>
      <protection/>
    </xf>
    <xf numFmtId="0" fontId="10" fillId="0" borderId="18" xfId="58" applyFont="1" applyBorder="1" applyAlignment="1">
      <alignment wrapText="1"/>
      <protection/>
    </xf>
    <xf numFmtId="0" fontId="10" fillId="0" borderId="18" xfId="58" applyFont="1" applyFill="1" applyBorder="1" applyAlignment="1">
      <alignment wrapText="1"/>
      <protection/>
    </xf>
    <xf numFmtId="0" fontId="10" fillId="0" borderId="18" xfId="58" applyFont="1" applyBorder="1" applyAlignment="1">
      <alignment vertical="center" wrapText="1"/>
      <protection/>
    </xf>
    <xf numFmtId="0" fontId="10" fillId="0" borderId="18" xfId="58" applyFont="1" applyBorder="1" applyAlignment="1">
      <alignment horizontal="left" wrapText="1"/>
      <protection/>
    </xf>
    <xf numFmtId="0" fontId="10" fillId="0" borderId="18" xfId="58" applyFont="1" applyBorder="1" applyAlignment="1">
      <alignment horizontal="left" vertical="center"/>
      <protection/>
    </xf>
    <xf numFmtId="0" fontId="10" fillId="0" borderId="18" xfId="58" applyFont="1" applyFill="1" applyBorder="1" applyAlignment="1">
      <alignment horizontal="left" vertical="center"/>
      <protection/>
    </xf>
    <xf numFmtId="0" fontId="10" fillId="0" borderId="18" xfId="0" applyFont="1" applyBorder="1" applyAlignment="1" applyProtection="1">
      <alignment vertical="top" wrapText="1"/>
      <protection hidden="1"/>
    </xf>
    <xf numFmtId="0" fontId="10" fillId="0" borderId="18" xfId="58" applyFont="1" applyBorder="1" applyAlignment="1">
      <alignment vertical="top" wrapText="1"/>
      <protection/>
    </xf>
    <xf numFmtId="0" fontId="10" fillId="34" borderId="18" xfId="58" applyFont="1" applyFill="1" applyBorder="1" applyAlignment="1">
      <alignment horizontal="left" vertical="center"/>
      <protection/>
    </xf>
    <xf numFmtId="0" fontId="10" fillId="34" borderId="18" xfId="58" applyFont="1" applyFill="1" applyBorder="1" applyAlignment="1">
      <alignment wrapText="1"/>
      <protection/>
    </xf>
    <xf numFmtId="0" fontId="10" fillId="0" borderId="0" xfId="0" applyFont="1" applyAlignment="1" applyProtection="1">
      <alignment/>
      <protection/>
    </xf>
    <xf numFmtId="0" fontId="10" fillId="35" borderId="17" xfId="0" applyFont="1" applyFill="1" applyBorder="1" applyAlignment="1" applyProtection="1">
      <alignment/>
      <protection locked="0"/>
    </xf>
    <xf numFmtId="168" fontId="10" fillId="35" borderId="13" xfId="0" applyNumberFormat="1" applyFont="1" applyFill="1" applyBorder="1" applyAlignment="1" applyProtection="1">
      <alignment/>
      <protection locked="0"/>
    </xf>
    <xf numFmtId="168" fontId="10" fillId="35" borderId="0" xfId="0" applyNumberFormat="1" applyFont="1" applyFill="1" applyBorder="1" applyAlignment="1" applyProtection="1">
      <alignment/>
      <protection locked="0"/>
    </xf>
    <xf numFmtId="168" fontId="10" fillId="35" borderId="15" xfId="0" applyNumberFormat="1" applyFont="1" applyFill="1" applyBorder="1" applyAlignment="1" applyProtection="1">
      <alignment/>
      <protection locked="0"/>
    </xf>
    <xf numFmtId="168" fontId="10" fillId="35" borderId="17" xfId="0" applyNumberFormat="1" applyFont="1" applyFill="1" applyBorder="1" applyAlignment="1" applyProtection="1">
      <alignment/>
      <protection locked="0"/>
    </xf>
    <xf numFmtId="168" fontId="10" fillId="35" borderId="19" xfId="0" applyNumberFormat="1" applyFont="1" applyFill="1" applyBorder="1" applyAlignment="1" applyProtection="1">
      <alignment/>
      <protection locked="0"/>
    </xf>
    <xf numFmtId="168" fontId="10" fillId="35" borderId="20" xfId="0" applyNumberFormat="1" applyFont="1" applyFill="1" applyBorder="1" applyAlignment="1" applyProtection="1">
      <alignment/>
      <protection locked="0"/>
    </xf>
    <xf numFmtId="49" fontId="10" fillId="35" borderId="11" xfId="0" applyNumberFormat="1" applyFont="1" applyFill="1" applyBorder="1" applyAlignment="1" applyProtection="1">
      <alignment horizontal="center"/>
      <protection locked="0"/>
    </xf>
    <xf numFmtId="49" fontId="10" fillId="35" borderId="14" xfId="0" applyNumberFormat="1" applyFont="1" applyFill="1" applyBorder="1" applyAlignment="1" applyProtection="1">
      <alignment horizontal="center"/>
      <protection locked="0"/>
    </xf>
    <xf numFmtId="168" fontId="10" fillId="35" borderId="16" xfId="57" applyNumberFormat="1" applyFont="1" applyFill="1" applyBorder="1" applyAlignment="1" applyProtection="1">
      <alignment/>
      <protection locked="0"/>
    </xf>
    <xf numFmtId="0" fontId="10" fillId="35" borderId="16" xfId="57" applyFont="1" applyFill="1" applyBorder="1" applyAlignment="1" applyProtection="1">
      <alignment/>
      <protection locked="0"/>
    </xf>
    <xf numFmtId="168" fontId="10" fillId="35" borderId="16" xfId="44" applyNumberFormat="1" applyFont="1" applyFill="1" applyBorder="1" applyAlignment="1" applyProtection="1">
      <alignment/>
      <protection locked="0"/>
    </xf>
    <xf numFmtId="0" fontId="10" fillId="0" borderId="0" xfId="58" applyFont="1" applyFill="1" applyBorder="1" applyAlignment="1">
      <alignment horizontal="left" vertical="center"/>
      <protection/>
    </xf>
    <xf numFmtId="0" fontId="10" fillId="0" borderId="0" xfId="0" applyFont="1" applyBorder="1" applyAlignment="1" applyProtection="1">
      <alignment/>
      <protection/>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xf>
    <xf numFmtId="0" fontId="67" fillId="0" borderId="0" xfId="53" applyFont="1" applyAlignment="1">
      <alignment vertical="top"/>
    </xf>
    <xf numFmtId="0" fontId="10" fillId="0" borderId="0" xfId="0" applyFont="1" applyAlignment="1">
      <alignment vertical="top"/>
    </xf>
    <xf numFmtId="0" fontId="10" fillId="0" borderId="0" xfId="0" applyFont="1" applyAlignment="1">
      <alignment vertical="top" wrapText="1"/>
    </xf>
    <xf numFmtId="0" fontId="10" fillId="0" borderId="0" xfId="57" applyFont="1" applyAlignment="1" applyProtection="1">
      <alignment/>
      <protection/>
    </xf>
    <xf numFmtId="0" fontId="11" fillId="0" borderId="0" xfId="0" applyFont="1" applyAlignment="1" applyProtection="1">
      <alignment horizontal="centerContinuous"/>
      <protection/>
    </xf>
    <xf numFmtId="0" fontId="0" fillId="0" borderId="13" xfId="57" applyBorder="1" applyAlignment="1">
      <alignment/>
      <protection/>
    </xf>
    <xf numFmtId="0" fontId="35" fillId="36" borderId="21" xfId="0" applyFont="1" applyFill="1" applyBorder="1" applyAlignment="1" applyProtection="1">
      <alignment horizontal="center"/>
      <protection/>
    </xf>
    <xf numFmtId="0" fontId="35" fillId="36" borderId="22" xfId="0" applyFont="1" applyFill="1" applyBorder="1" applyAlignment="1" applyProtection="1">
      <alignment horizontal="center"/>
      <protection/>
    </xf>
    <xf numFmtId="0" fontId="10" fillId="35" borderId="18" xfId="0" applyFont="1" applyFill="1" applyBorder="1" applyAlignment="1" applyProtection="1">
      <alignment/>
      <protection locked="0"/>
    </xf>
    <xf numFmtId="0" fontId="68" fillId="0" borderId="0" xfId="0" applyFont="1" applyFill="1" applyAlignment="1" applyProtection="1">
      <alignment horizontal="center"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10" fillId="0" borderId="0" xfId="0" applyFont="1" applyBorder="1" applyAlignment="1" applyProtection="1">
      <alignment/>
      <protection/>
    </xf>
    <xf numFmtId="0" fontId="69" fillId="37" borderId="0" xfId="0" applyFont="1" applyFill="1" applyBorder="1" applyAlignment="1" applyProtection="1">
      <alignment vertical="center"/>
      <protection/>
    </xf>
    <xf numFmtId="0" fontId="11" fillId="37" borderId="0" xfId="0" applyFont="1" applyFill="1" applyBorder="1" applyAlignment="1" applyProtection="1">
      <alignment vertical="center"/>
      <protection/>
    </xf>
    <xf numFmtId="0" fontId="70" fillId="0" borderId="0" xfId="0" applyFont="1" applyFill="1" applyBorder="1" applyAlignment="1" applyProtection="1">
      <alignment/>
      <protection/>
    </xf>
    <xf numFmtId="0" fontId="70" fillId="0" borderId="0" xfId="0" applyFont="1" applyFill="1" applyBorder="1" applyAlignment="1" applyProtection="1">
      <alignment/>
      <protection/>
    </xf>
    <xf numFmtId="0" fontId="71" fillId="37" borderId="0" xfId="0" applyFont="1" applyFill="1" applyBorder="1" applyAlignment="1" applyProtection="1">
      <alignment vertical="center"/>
      <protection/>
    </xf>
    <xf numFmtId="0" fontId="39" fillId="0" borderId="0" xfId="0" applyFont="1" applyFill="1" applyBorder="1" applyAlignment="1" applyProtection="1">
      <alignment vertical="top"/>
      <protection/>
    </xf>
    <xf numFmtId="0" fontId="0" fillId="0" borderId="0" xfId="0" applyFill="1" applyAlignment="1" applyProtection="1">
      <alignment/>
      <protection/>
    </xf>
    <xf numFmtId="0" fontId="11"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11" fillId="35"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44"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top"/>
      <protection/>
    </xf>
    <xf numFmtId="0" fontId="69" fillId="37" borderId="0" xfId="0" applyFont="1" applyFill="1" applyBorder="1" applyAlignment="1" applyProtection="1">
      <alignment/>
      <protection/>
    </xf>
    <xf numFmtId="0" fontId="72" fillId="37" borderId="0" xfId="0" applyFont="1" applyFill="1" applyBorder="1" applyAlignment="1" applyProtection="1">
      <alignment/>
      <protection/>
    </xf>
    <xf numFmtId="0" fontId="10" fillId="0" borderId="23" xfId="0" applyFont="1" applyBorder="1" applyAlignment="1" applyProtection="1">
      <alignment/>
      <protection/>
    </xf>
    <xf numFmtId="0" fontId="10" fillId="0" borderId="23" xfId="0" applyFont="1" applyFill="1" applyBorder="1" applyAlignment="1" applyProtection="1">
      <alignment/>
      <protection/>
    </xf>
    <xf numFmtId="44" fontId="35" fillId="36" borderId="22" xfId="44" applyNumberFormat="1" applyFont="1" applyFill="1" applyBorder="1" applyAlignment="1" applyProtection="1">
      <alignment horizontal="center"/>
      <protection/>
    </xf>
    <xf numFmtId="44" fontId="35" fillId="36" borderId="22" xfId="44" applyFont="1" applyFill="1" applyBorder="1" applyAlignment="1" applyProtection="1">
      <alignment horizontal="center"/>
      <protection/>
    </xf>
    <xf numFmtId="165" fontId="73" fillId="36" borderId="22" xfId="44" applyNumberFormat="1" applyFont="1" applyFill="1" applyBorder="1" applyAlignment="1" applyProtection="1">
      <alignment horizontal="center"/>
      <protection/>
    </xf>
    <xf numFmtId="164" fontId="35" fillId="36" borderId="22" xfId="42" applyNumberFormat="1" applyFont="1" applyFill="1" applyBorder="1" applyAlignment="1" applyProtection="1">
      <alignment horizontal="center"/>
      <protection/>
    </xf>
    <xf numFmtId="44" fontId="35" fillId="36" borderId="24" xfId="44" applyFont="1" applyFill="1" applyBorder="1" applyAlignment="1" applyProtection="1">
      <alignment horizontal="center"/>
      <protection/>
    </xf>
    <xf numFmtId="0" fontId="3" fillId="0" borderId="0" xfId="0" applyFont="1" applyAlignment="1" applyProtection="1">
      <alignment/>
      <protection/>
    </xf>
    <xf numFmtId="44" fontId="11" fillId="35" borderId="25" xfId="0" applyNumberFormat="1" applyFont="1" applyFill="1" applyBorder="1" applyAlignment="1" applyProtection="1">
      <alignment/>
      <protection/>
    </xf>
    <xf numFmtId="44" fontId="10" fillId="0" borderId="25" xfId="0" applyNumberFormat="1" applyFont="1" applyBorder="1" applyAlignment="1" applyProtection="1">
      <alignment/>
      <protection/>
    </xf>
    <xf numFmtId="43" fontId="41" fillId="0" borderId="25" xfId="0" applyNumberFormat="1" applyFont="1" applyBorder="1" applyAlignment="1" applyProtection="1">
      <alignment/>
      <protection/>
    </xf>
    <xf numFmtId="44" fontId="11" fillId="35" borderId="26" xfId="0" applyNumberFormat="1" applyFont="1" applyFill="1" applyBorder="1" applyAlignment="1" applyProtection="1">
      <alignment/>
      <protection/>
    </xf>
    <xf numFmtId="0" fontId="11" fillId="38" borderId="27" xfId="0" applyFont="1" applyFill="1" applyBorder="1" applyAlignment="1" applyProtection="1">
      <alignment horizontal="center"/>
      <protection/>
    </xf>
    <xf numFmtId="0" fontId="11" fillId="38" borderId="28" xfId="0" applyFont="1" applyFill="1" applyBorder="1" applyAlignment="1" applyProtection="1">
      <alignment horizontal="center"/>
      <protection/>
    </xf>
    <xf numFmtId="7" fontId="42" fillId="0" borderId="0" xfId="0" applyNumberFormat="1" applyFont="1" applyFill="1" applyBorder="1" applyAlignment="1" applyProtection="1">
      <alignment horizontal="center"/>
      <protection/>
    </xf>
    <xf numFmtId="37" fontId="42" fillId="0" borderId="25" xfId="0" applyNumberFormat="1" applyFont="1" applyFill="1" applyBorder="1" applyAlignment="1" applyProtection="1">
      <alignment horizontal="center"/>
      <protection/>
    </xf>
    <xf numFmtId="7" fontId="42" fillId="0" borderId="15" xfId="0" applyNumberFormat="1" applyFont="1" applyFill="1" applyBorder="1" applyAlignment="1" applyProtection="1">
      <alignment horizontal="center"/>
      <protection/>
    </xf>
    <xf numFmtId="37" fontId="42" fillId="0" borderId="29" xfId="0" applyNumberFormat="1" applyFont="1" applyFill="1" applyBorder="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left"/>
      <protection/>
    </xf>
    <xf numFmtId="0" fontId="11" fillId="0" borderId="0" xfId="0" applyFont="1" applyAlignment="1">
      <alignment horizontal="centerContinuous"/>
    </xf>
    <xf numFmtId="0" fontId="10" fillId="0" borderId="0" xfId="0" applyFont="1" applyAlignment="1">
      <alignment horizontal="centerContinuous"/>
    </xf>
    <xf numFmtId="0" fontId="11" fillId="0" borderId="0" xfId="58" applyFont="1" applyBorder="1" applyAlignment="1">
      <alignment horizontal="center" vertical="top"/>
      <protection/>
    </xf>
    <xf numFmtId="0" fontId="10" fillId="0" borderId="0" xfId="0" applyFont="1" applyFill="1" applyBorder="1" applyAlignment="1">
      <alignment horizontal="left" vertical="center" wrapText="1"/>
    </xf>
    <xf numFmtId="0" fontId="10" fillId="0" borderId="0" xfId="58" applyFont="1" applyFill="1" applyBorder="1" applyAlignment="1">
      <alignment horizontal="left" vertical="top"/>
      <protection/>
    </xf>
    <xf numFmtId="0" fontId="10" fillId="0" borderId="0" xfId="58" applyFont="1" applyFill="1" applyBorder="1" applyAlignment="1">
      <alignment horizontal="left" vertical="top" wrapText="1"/>
      <protection/>
    </xf>
    <xf numFmtId="0" fontId="74" fillId="0" borderId="0" xfId="58" applyFont="1" applyFill="1" applyBorder="1" applyAlignment="1">
      <alignment horizontal="left" vertical="center" wrapText="1"/>
      <protection/>
    </xf>
    <xf numFmtId="0" fontId="67" fillId="0" borderId="0" xfId="53" applyFont="1" applyAlignment="1">
      <alignment vertical="top" wrapText="1"/>
    </xf>
    <xf numFmtId="0" fontId="75" fillId="0" borderId="0" xfId="58" applyFont="1" applyFill="1" applyBorder="1" applyAlignment="1">
      <alignment horizontal="left" vertical="center" wrapText="1"/>
      <protection/>
    </xf>
    <xf numFmtId="0" fontId="74" fillId="0" borderId="0" xfId="58" applyFont="1" applyFill="1" applyBorder="1" applyAlignment="1">
      <alignment horizontal="left" vertical="center"/>
      <protection/>
    </xf>
    <xf numFmtId="0" fontId="11" fillId="2" borderId="0" xfId="58" applyFont="1" applyFill="1" applyBorder="1" applyAlignment="1">
      <alignment vertical="center"/>
      <protection/>
    </xf>
    <xf numFmtId="0" fontId="11" fillId="2" borderId="0" xfId="0" applyFont="1" applyFill="1" applyBorder="1" applyAlignment="1">
      <alignment vertical="center"/>
    </xf>
    <xf numFmtId="0" fontId="74" fillId="13" borderId="0" xfId="58" applyFont="1" applyFill="1" applyBorder="1" applyAlignment="1">
      <alignment horizontal="centerContinuous" vertical="center"/>
      <protection/>
    </xf>
    <xf numFmtId="0" fontId="74" fillId="13" borderId="0" xfId="58" applyFont="1" applyFill="1" applyBorder="1" applyAlignment="1">
      <alignment horizontal="centerContinuous" vertical="center" wrapText="1"/>
      <protection/>
    </xf>
    <xf numFmtId="0" fontId="0" fillId="0" borderId="0" xfId="0" applyFont="1" applyBorder="1" applyAlignment="1">
      <alignment/>
    </xf>
    <xf numFmtId="0" fontId="11" fillId="2" borderId="0" xfId="0" applyFont="1" applyFill="1" applyBorder="1" applyAlignment="1">
      <alignment/>
    </xf>
    <xf numFmtId="0" fontId="74" fillId="2" borderId="0" xfId="0" applyFont="1" applyFill="1" applyBorder="1" applyAlignment="1">
      <alignment/>
    </xf>
    <xf numFmtId="0" fontId="74" fillId="2" borderId="0" xfId="0" applyFont="1" applyFill="1" applyBorder="1" applyAlignment="1">
      <alignment vertical="center"/>
    </xf>
    <xf numFmtId="0" fontId="11" fillId="0" borderId="0" xfId="58" applyFont="1" applyBorder="1" applyAlignment="1">
      <alignment horizontal="centerContinuous" vertical="top"/>
      <protection/>
    </xf>
    <xf numFmtId="0" fontId="10" fillId="0" borderId="0" xfId="0" applyFont="1" applyAlignment="1" applyProtection="1">
      <alignment/>
      <protection/>
    </xf>
    <xf numFmtId="0" fontId="10" fillId="0" borderId="0" xfId="58" applyFont="1" applyFill="1" applyBorder="1" applyAlignment="1">
      <alignment horizontal="left" vertical="top" wrapText="1"/>
      <protection/>
    </xf>
    <xf numFmtId="0" fontId="10" fillId="0" borderId="0" xfId="0" applyFont="1" applyBorder="1" applyAlignment="1">
      <alignment horizontal="left" vertical="top" wrapText="1"/>
    </xf>
    <xf numFmtId="0" fontId="10" fillId="0" borderId="0" xfId="0" applyFont="1" applyBorder="1" applyAlignment="1">
      <alignment horizontal="left" wrapText="1"/>
    </xf>
    <xf numFmtId="0" fontId="0" fillId="0" borderId="0" xfId="0" applyAlignment="1">
      <alignment/>
    </xf>
    <xf numFmtId="0" fontId="74" fillId="0" borderId="0" xfId="58" applyFont="1" applyFill="1" applyBorder="1" applyAlignment="1">
      <alignment horizontal="left" vertical="center" wrapText="1"/>
      <protection/>
    </xf>
    <xf numFmtId="0" fontId="11" fillId="2" borderId="0" xfId="58" applyFont="1" applyFill="1" applyBorder="1" applyAlignment="1">
      <alignment horizontal="left" vertical="center"/>
      <protection/>
    </xf>
    <xf numFmtId="0" fontId="11" fillId="2" borderId="0" xfId="0" applyFont="1" applyFill="1" applyBorder="1" applyAlignment="1">
      <alignment horizontal="left" vertical="center"/>
    </xf>
    <xf numFmtId="0" fontId="10" fillId="0" borderId="27" xfId="0" applyFont="1" applyBorder="1" applyAlignment="1" applyProtection="1">
      <alignment/>
      <protection/>
    </xf>
    <xf numFmtId="0" fontId="10" fillId="0" borderId="10" xfId="0" applyFont="1" applyBorder="1" applyAlignment="1" applyProtection="1" quotePrefix="1">
      <alignment horizontal="center"/>
      <protection/>
    </xf>
    <xf numFmtId="0" fontId="10" fillId="0" borderId="30" xfId="0" applyFont="1" applyBorder="1" applyAlignment="1" applyProtection="1">
      <alignment horizontal="center"/>
      <protection/>
    </xf>
    <xf numFmtId="0" fontId="10" fillId="0" borderId="16" xfId="0" applyFont="1" applyBorder="1" applyAlignment="1" applyProtection="1">
      <alignment horizontal="center"/>
      <protection/>
    </xf>
    <xf numFmtId="0" fontId="10" fillId="0" borderId="0" xfId="0" applyFont="1" applyBorder="1" applyAlignment="1" applyProtection="1">
      <alignment vertical="top" wrapText="1"/>
      <protection/>
    </xf>
    <xf numFmtId="0" fontId="10" fillId="0" borderId="13" xfId="0" applyFont="1" applyBorder="1" applyAlignment="1" applyProtection="1">
      <alignment/>
      <protection/>
    </xf>
    <xf numFmtId="0" fontId="10" fillId="0" borderId="11" xfId="0" applyFont="1" applyBorder="1" applyAlignment="1" applyProtection="1">
      <alignment/>
      <protection/>
    </xf>
    <xf numFmtId="0" fontId="10" fillId="0" borderId="15" xfId="0" applyFont="1" applyBorder="1" applyAlignment="1" applyProtection="1">
      <alignment/>
      <protection/>
    </xf>
    <xf numFmtId="0" fontId="10" fillId="0" borderId="17" xfId="0" applyFont="1" applyBorder="1" applyAlignment="1" applyProtection="1">
      <alignment/>
      <protection/>
    </xf>
    <xf numFmtId="0" fontId="10" fillId="0" borderId="14" xfId="0" applyFont="1" applyBorder="1" applyAlignment="1" applyProtection="1">
      <alignment/>
      <protection/>
    </xf>
    <xf numFmtId="0" fontId="10" fillId="0" borderId="19" xfId="0" applyFont="1" applyBorder="1" applyAlignment="1" applyProtection="1">
      <alignment/>
      <protection/>
    </xf>
    <xf numFmtId="0" fontId="10" fillId="0" borderId="12" xfId="0" applyFont="1" applyBorder="1" applyAlignment="1" applyProtection="1">
      <alignment/>
      <protection/>
    </xf>
    <xf numFmtId="0" fontId="10" fillId="0" borderId="20" xfId="0" applyFont="1" applyBorder="1" applyAlignment="1" applyProtection="1">
      <alignment/>
      <protection/>
    </xf>
    <xf numFmtId="0" fontId="10" fillId="0" borderId="0" xfId="0" applyFont="1" applyBorder="1" applyAlignment="1" applyProtection="1">
      <alignment/>
      <protection/>
    </xf>
    <xf numFmtId="0" fontId="10" fillId="0" borderId="31" xfId="0" applyFont="1" applyBorder="1" applyAlignment="1" applyProtection="1">
      <alignment/>
      <protection/>
    </xf>
    <xf numFmtId="0" fontId="10" fillId="0" borderId="32" xfId="0" applyFont="1" applyBorder="1" applyAlignment="1" applyProtection="1">
      <alignment/>
      <protection/>
    </xf>
    <xf numFmtId="0" fontId="10" fillId="0" borderId="13" xfId="0" applyFont="1" applyBorder="1" applyAlignment="1" applyProtection="1">
      <alignment horizontal="left" wrapText="1"/>
      <protection/>
    </xf>
    <xf numFmtId="49" fontId="10" fillId="6" borderId="10" xfId="0" applyNumberFormat="1" applyFont="1" applyFill="1" applyBorder="1" applyAlignment="1" applyProtection="1">
      <alignment vertical="center"/>
      <protection locked="0"/>
    </xf>
    <xf numFmtId="49" fontId="10" fillId="6" borderId="30" xfId="0" applyNumberFormat="1" applyFont="1" applyFill="1" applyBorder="1" applyAlignment="1" applyProtection="1">
      <alignment vertical="center"/>
      <protection locked="0"/>
    </xf>
    <xf numFmtId="49" fontId="10" fillId="6" borderId="16" xfId="0" applyNumberFormat="1" applyFont="1" applyFill="1" applyBorder="1" applyAlignment="1" applyProtection="1">
      <alignment vertical="center"/>
      <protection locked="0"/>
    </xf>
    <xf numFmtId="0" fontId="10" fillId="0" borderId="33" xfId="0" applyFont="1" applyBorder="1" applyAlignment="1" applyProtection="1">
      <alignment/>
      <protection/>
    </xf>
    <xf numFmtId="0" fontId="10" fillId="0" borderId="10" xfId="0" applyFont="1" applyBorder="1" applyAlignment="1" applyProtection="1">
      <alignment/>
      <protection/>
    </xf>
    <xf numFmtId="0" fontId="10" fillId="0" borderId="30" xfId="0" applyFont="1" applyBorder="1" applyAlignment="1" applyProtection="1">
      <alignment/>
      <protection/>
    </xf>
    <xf numFmtId="49" fontId="10" fillId="35" borderId="30" xfId="0" applyNumberFormat="1" applyFont="1" applyFill="1" applyBorder="1" applyAlignment="1" applyProtection="1">
      <alignment/>
      <protection locked="0"/>
    </xf>
    <xf numFmtId="49" fontId="10" fillId="35" borderId="16" xfId="0" applyNumberFormat="1" applyFont="1" applyFill="1" applyBorder="1" applyAlignment="1" applyProtection="1">
      <alignment/>
      <protection locked="0"/>
    </xf>
    <xf numFmtId="0" fontId="10" fillId="0" borderId="11" xfId="0" applyFont="1" applyBorder="1" applyAlignment="1" applyProtection="1">
      <alignment vertical="center" wrapText="1"/>
      <protection/>
    </xf>
    <xf numFmtId="0" fontId="10" fillId="0" borderId="15" xfId="0" applyFont="1" applyBorder="1" applyAlignment="1" applyProtection="1">
      <alignment vertical="center" wrapText="1"/>
      <protection/>
    </xf>
    <xf numFmtId="0" fontId="10" fillId="0" borderId="17" xfId="0" applyFont="1" applyBorder="1" applyAlignment="1" applyProtection="1">
      <alignment vertical="center" wrapText="1"/>
      <protection/>
    </xf>
    <xf numFmtId="49" fontId="10" fillId="35" borderId="12" xfId="0" applyNumberFormat="1" applyFont="1" applyFill="1" applyBorder="1" applyAlignment="1" applyProtection="1">
      <alignment horizontal="center" vertical="center"/>
      <protection locked="0"/>
    </xf>
    <xf numFmtId="49" fontId="10" fillId="35" borderId="13" xfId="0" applyNumberFormat="1" applyFont="1" applyFill="1" applyBorder="1" applyAlignment="1" applyProtection="1">
      <alignment horizontal="center" vertical="center"/>
      <protection locked="0"/>
    </xf>
    <xf numFmtId="49" fontId="10" fillId="35" borderId="20" xfId="0" applyNumberFormat="1" applyFont="1" applyFill="1" applyBorder="1" applyAlignment="1" applyProtection="1">
      <alignment horizontal="center" vertical="center"/>
      <protection locked="0"/>
    </xf>
    <xf numFmtId="49" fontId="10" fillId="35" borderId="14" xfId="0" applyNumberFormat="1" applyFont="1" applyFill="1" applyBorder="1" applyAlignment="1" applyProtection="1">
      <alignment horizontal="center" vertical="center"/>
      <protection locked="0"/>
    </xf>
    <xf numFmtId="49" fontId="10" fillId="35" borderId="0" xfId="0" applyNumberFormat="1" applyFont="1" applyFill="1" applyBorder="1" applyAlignment="1" applyProtection="1">
      <alignment horizontal="center" vertical="center"/>
      <protection locked="0"/>
    </xf>
    <xf numFmtId="49" fontId="10" fillId="35" borderId="19" xfId="0" applyNumberFormat="1" applyFont="1" applyFill="1" applyBorder="1" applyAlignment="1" applyProtection="1">
      <alignment horizontal="center" vertical="center"/>
      <protection locked="0"/>
    </xf>
    <xf numFmtId="0" fontId="10" fillId="0" borderId="10" xfId="0" applyFont="1" applyBorder="1" applyAlignment="1" applyProtection="1">
      <alignment vertical="center"/>
      <protection/>
    </xf>
    <xf numFmtId="0" fontId="10" fillId="0" borderId="30" xfId="0" applyFont="1" applyBorder="1" applyAlignment="1" applyProtection="1">
      <alignment vertical="center"/>
      <protection/>
    </xf>
    <xf numFmtId="0" fontId="10" fillId="0" borderId="16" xfId="0" applyFont="1" applyBorder="1" applyAlignment="1" applyProtection="1">
      <alignment vertical="center"/>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168" fontId="10" fillId="0" borderId="13" xfId="0" applyNumberFormat="1" applyFont="1" applyFill="1" applyBorder="1" applyAlignment="1" applyProtection="1">
      <alignment horizontal="center" vertical="center"/>
      <protection/>
    </xf>
    <xf numFmtId="168" fontId="10" fillId="0" borderId="20" xfId="0" applyNumberFormat="1" applyFont="1" applyFill="1" applyBorder="1" applyAlignment="1" applyProtection="1">
      <alignment horizontal="center" vertical="center"/>
      <protection/>
    </xf>
    <xf numFmtId="168" fontId="10" fillId="0" borderId="15" xfId="0" applyNumberFormat="1" applyFont="1" applyFill="1" applyBorder="1" applyAlignment="1" applyProtection="1">
      <alignment horizontal="center" vertical="center"/>
      <protection/>
    </xf>
    <xf numFmtId="168" fontId="10" fillId="0" borderId="17" xfId="0" applyNumberFormat="1" applyFont="1" applyFill="1" applyBorder="1" applyAlignment="1" applyProtection="1">
      <alignment horizontal="center" vertical="center"/>
      <protection/>
    </xf>
    <xf numFmtId="0" fontId="10" fillId="0" borderId="20"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34" xfId="0" applyFont="1" applyBorder="1" applyAlignment="1" applyProtection="1">
      <alignment/>
      <protection/>
    </xf>
    <xf numFmtId="0" fontId="10" fillId="0" borderId="35" xfId="0" applyFont="1" applyBorder="1" applyAlignment="1" applyProtection="1">
      <alignment vertical="center"/>
      <protection/>
    </xf>
    <xf numFmtId="0" fontId="10" fillId="0" borderId="36" xfId="0" applyFont="1" applyBorder="1" applyAlignment="1" applyProtection="1">
      <alignment vertical="center"/>
      <protection/>
    </xf>
    <xf numFmtId="0" fontId="10" fillId="0" borderId="34" xfId="0" applyFont="1" applyBorder="1" applyAlignment="1" applyProtection="1">
      <alignment vertical="center"/>
      <protection/>
    </xf>
    <xf numFmtId="49" fontId="10" fillId="35" borderId="30" xfId="0" applyNumberFormat="1" applyFont="1" applyFill="1" applyBorder="1" applyAlignment="1" applyProtection="1">
      <alignment vertical="top" wrapText="1"/>
      <protection locked="0"/>
    </xf>
    <xf numFmtId="49" fontId="10" fillId="35" borderId="16" xfId="0" applyNumberFormat="1" applyFont="1" applyFill="1" applyBorder="1" applyAlignment="1" applyProtection="1">
      <alignment vertical="top" wrapText="1"/>
      <protection locked="0"/>
    </xf>
    <xf numFmtId="0" fontId="10" fillId="0" borderId="0" xfId="0" applyFont="1" applyAlignment="1">
      <alignment/>
    </xf>
    <xf numFmtId="0" fontId="10" fillId="0" borderId="10" xfId="0" applyFont="1" applyBorder="1" applyAlignment="1" applyProtection="1">
      <alignment/>
      <protection/>
    </xf>
    <xf numFmtId="0" fontId="10" fillId="0" borderId="30" xfId="0" applyFont="1" applyBorder="1" applyAlignment="1" applyProtection="1">
      <alignment/>
      <protection/>
    </xf>
    <xf numFmtId="49" fontId="10" fillId="35" borderId="30" xfId="0" applyNumberFormat="1" applyFont="1" applyFill="1" applyBorder="1" applyAlignment="1" applyProtection="1">
      <alignment horizontal="center"/>
      <protection locked="0"/>
    </xf>
    <xf numFmtId="49" fontId="10" fillId="35" borderId="16" xfId="0" applyNumberFormat="1" applyFont="1" applyFill="1" applyBorder="1" applyAlignment="1" applyProtection="1">
      <alignment horizontal="center"/>
      <protection locked="0"/>
    </xf>
    <xf numFmtId="0" fontId="10" fillId="0" borderId="10" xfId="0" applyFont="1" applyFill="1" applyBorder="1" applyAlignment="1" applyProtection="1">
      <alignment/>
      <protection/>
    </xf>
    <xf numFmtId="0" fontId="10" fillId="0" borderId="30" xfId="0" applyFont="1" applyFill="1" applyBorder="1" applyAlignment="1" applyProtection="1">
      <alignment/>
      <protection/>
    </xf>
    <xf numFmtId="0" fontId="43" fillId="0" borderId="13" xfId="0" applyFont="1" applyBorder="1" applyAlignment="1">
      <alignment/>
    </xf>
    <xf numFmtId="0" fontId="10" fillId="0" borderId="12" xfId="57" applyFont="1" applyBorder="1" applyAlignment="1" applyProtection="1">
      <alignment horizontal="left" vertical="top" wrapText="1"/>
      <protection/>
    </xf>
    <xf numFmtId="0" fontId="10" fillId="0" borderId="13" xfId="57" applyFont="1" applyBorder="1" applyAlignment="1" applyProtection="1">
      <alignment horizontal="left" vertical="top" wrapText="1"/>
      <protection/>
    </xf>
    <xf numFmtId="0" fontId="10" fillId="0" borderId="20" xfId="57" applyFont="1" applyBorder="1" applyAlignment="1" applyProtection="1">
      <alignment horizontal="left" vertical="top" wrapText="1"/>
      <protection/>
    </xf>
    <xf numFmtId="0" fontId="10" fillId="0" borderId="10" xfId="57" applyFont="1" applyFill="1" applyBorder="1" applyAlignment="1" applyProtection="1">
      <alignment/>
      <protection/>
    </xf>
    <xf numFmtId="0" fontId="10" fillId="0" borderId="30" xfId="57" applyFont="1" applyFill="1" applyBorder="1" applyAlignment="1" applyProtection="1">
      <alignment/>
      <protection/>
    </xf>
    <xf numFmtId="0" fontId="10" fillId="0" borderId="12" xfId="57" applyFont="1" applyFill="1" applyBorder="1" applyAlignment="1" applyProtection="1">
      <alignment/>
      <protection/>
    </xf>
    <xf numFmtId="0" fontId="10" fillId="0" borderId="13" xfId="57" applyFont="1" applyFill="1" applyBorder="1" applyAlignment="1" applyProtection="1">
      <alignment/>
      <protection/>
    </xf>
    <xf numFmtId="0" fontId="10" fillId="0" borderId="20" xfId="57" applyFont="1" applyFill="1" applyBorder="1" applyAlignment="1" applyProtection="1">
      <alignment/>
      <protection/>
    </xf>
    <xf numFmtId="0" fontId="10" fillId="0" borderId="11" xfId="57" applyFont="1" applyFill="1" applyBorder="1" applyAlignment="1" applyProtection="1">
      <alignment/>
      <protection/>
    </xf>
    <xf numFmtId="0" fontId="10" fillId="0" borderId="15" xfId="57" applyFont="1" applyFill="1" applyBorder="1" applyAlignment="1" applyProtection="1">
      <alignment/>
      <protection/>
    </xf>
    <xf numFmtId="0" fontId="10" fillId="0" borderId="0" xfId="57" applyFont="1" applyFill="1" applyBorder="1" applyAlignment="1" applyProtection="1">
      <alignment/>
      <protection/>
    </xf>
    <xf numFmtId="0" fontId="10" fillId="0" borderId="16" xfId="57" applyFont="1" applyFill="1" applyBorder="1" applyAlignment="1" applyProtection="1">
      <alignment/>
      <protection/>
    </xf>
    <xf numFmtId="49" fontId="10" fillId="35" borderId="15" xfId="57" applyNumberFormat="1" applyFont="1" applyFill="1" applyBorder="1" applyAlignment="1" applyProtection="1">
      <alignment/>
      <protection locked="0"/>
    </xf>
    <xf numFmtId="49" fontId="10" fillId="35" borderId="0" xfId="57" applyNumberFormat="1" applyFont="1" applyFill="1" applyBorder="1" applyAlignment="1" applyProtection="1">
      <alignment/>
      <protection locked="0"/>
    </xf>
    <xf numFmtId="49" fontId="10" fillId="35" borderId="30" xfId="57" applyNumberFormat="1" applyFont="1" applyFill="1" applyBorder="1" applyAlignment="1" applyProtection="1">
      <alignment/>
      <protection locked="0"/>
    </xf>
    <xf numFmtId="0" fontId="10" fillId="0" borderId="13" xfId="57" applyFont="1" applyFill="1" applyBorder="1" applyAlignment="1" applyProtection="1">
      <alignment horizontal="right"/>
      <protection/>
    </xf>
    <xf numFmtId="0" fontId="11" fillId="0" borderId="10" xfId="57" applyFont="1" applyFill="1" applyBorder="1" applyAlignment="1" applyProtection="1">
      <alignment horizontal="center"/>
      <protection/>
    </xf>
    <xf numFmtId="0" fontId="11" fillId="0" borderId="30" xfId="57" applyFont="1" applyFill="1" applyBorder="1" applyAlignment="1" applyProtection="1">
      <alignment horizontal="center"/>
      <protection/>
    </xf>
    <xf numFmtId="0" fontId="11" fillId="0" borderId="16" xfId="57" applyFont="1" applyFill="1" applyBorder="1" applyAlignment="1" applyProtection="1">
      <alignment horizontal="center"/>
      <protection/>
    </xf>
    <xf numFmtId="168" fontId="10" fillId="0" borderId="12" xfId="57" applyNumberFormat="1" applyFont="1" applyFill="1" applyBorder="1" applyAlignment="1" applyProtection="1">
      <alignment/>
      <protection/>
    </xf>
    <xf numFmtId="168" fontId="10" fillId="0" borderId="13" xfId="57" applyNumberFormat="1" applyFont="1" applyFill="1" applyBorder="1" applyAlignment="1" applyProtection="1">
      <alignment/>
      <protection/>
    </xf>
    <xf numFmtId="0" fontId="9" fillId="0" borderId="30" xfId="57" applyFont="1" applyFill="1" applyBorder="1" applyAlignment="1" applyProtection="1">
      <alignment horizontal="center"/>
      <protection/>
    </xf>
    <xf numFmtId="0" fontId="9" fillId="0" borderId="15" xfId="57" applyFont="1" applyFill="1" applyBorder="1" applyAlignment="1" applyProtection="1">
      <alignment horizontal="center"/>
      <protection/>
    </xf>
    <xf numFmtId="0" fontId="10" fillId="33" borderId="10" xfId="57" applyFont="1" applyFill="1" applyBorder="1" applyAlignment="1" applyProtection="1">
      <alignment vertical="top"/>
      <protection/>
    </xf>
    <xf numFmtId="0" fontId="10" fillId="33" borderId="30" xfId="57" applyFont="1" applyFill="1" applyBorder="1" applyAlignment="1" applyProtection="1">
      <alignment vertical="top"/>
      <protection/>
    </xf>
    <xf numFmtId="0" fontId="10" fillId="33" borderId="16" xfId="57" applyFont="1" applyFill="1" applyBorder="1" applyAlignment="1" applyProtection="1">
      <alignment vertical="top"/>
      <protection/>
    </xf>
    <xf numFmtId="49" fontId="10" fillId="35" borderId="10" xfId="57" applyNumberFormat="1" applyFont="1" applyFill="1" applyBorder="1" applyAlignment="1" applyProtection="1">
      <alignment/>
      <protection locked="0"/>
    </xf>
    <xf numFmtId="49" fontId="10" fillId="35" borderId="16" xfId="57" applyNumberFormat="1" applyFont="1" applyFill="1" applyBorder="1" applyAlignment="1" applyProtection="1">
      <alignment/>
      <protection locked="0"/>
    </xf>
    <xf numFmtId="0" fontId="43" fillId="0" borderId="10" xfId="57" applyFont="1" applyFill="1" applyBorder="1" applyAlignment="1" applyProtection="1">
      <alignment/>
      <protection/>
    </xf>
    <xf numFmtId="0" fontId="43" fillId="0" borderId="30" xfId="57" applyFont="1" applyFill="1" applyBorder="1" applyAlignment="1" applyProtection="1">
      <alignment/>
      <protection/>
    </xf>
    <xf numFmtId="0" fontId="43" fillId="0" borderId="16" xfId="57" applyFont="1" applyFill="1" applyBorder="1" applyAlignment="1" applyProtection="1">
      <alignment/>
      <protection/>
    </xf>
    <xf numFmtId="0" fontId="10" fillId="33" borderId="12" xfId="57" applyFont="1" applyFill="1" applyBorder="1" applyAlignment="1" applyProtection="1">
      <alignment wrapText="1"/>
      <protection/>
    </xf>
    <xf numFmtId="0" fontId="10" fillId="33" borderId="13" xfId="57" applyFont="1" applyFill="1" applyBorder="1" applyAlignment="1" applyProtection="1">
      <alignment wrapText="1"/>
      <protection/>
    </xf>
    <xf numFmtId="0" fontId="10" fillId="33" borderId="20" xfId="57" applyFont="1" applyFill="1" applyBorder="1" applyAlignment="1" applyProtection="1">
      <alignment wrapText="1"/>
      <protection/>
    </xf>
    <xf numFmtId="0" fontId="10" fillId="33" borderId="11" xfId="57" applyFont="1" applyFill="1" applyBorder="1" applyAlignment="1" applyProtection="1">
      <alignment wrapText="1"/>
      <protection/>
    </xf>
    <xf numFmtId="0" fontId="10" fillId="33" borderId="15" xfId="57" applyFont="1" applyFill="1" applyBorder="1" applyAlignment="1" applyProtection="1">
      <alignment wrapText="1"/>
      <protection/>
    </xf>
    <xf numFmtId="0" fontId="10" fillId="33" borderId="17" xfId="57" applyFont="1" applyFill="1" applyBorder="1" applyAlignment="1" applyProtection="1">
      <alignment wrapText="1"/>
      <protection/>
    </xf>
    <xf numFmtId="0" fontId="7" fillId="33" borderId="30" xfId="57" applyFont="1" applyFill="1" applyBorder="1" applyProtection="1">
      <alignment/>
      <protection/>
    </xf>
    <xf numFmtId="0" fontId="10" fillId="33" borderId="14" xfId="57" applyFont="1" applyFill="1" applyBorder="1" applyAlignment="1" applyProtection="1">
      <alignment wrapText="1"/>
      <protection/>
    </xf>
    <xf numFmtId="0" fontId="10" fillId="33" borderId="0" xfId="57" applyFont="1" applyFill="1" applyBorder="1" applyAlignment="1" applyProtection="1">
      <alignment wrapText="1"/>
      <protection/>
    </xf>
    <xf numFmtId="0" fontId="10" fillId="33" borderId="19" xfId="57" applyFont="1" applyFill="1" applyBorder="1" applyAlignment="1" applyProtection="1">
      <alignment wrapText="1"/>
      <protection/>
    </xf>
    <xf numFmtId="0" fontId="10" fillId="0" borderId="30" xfId="57" applyFont="1" applyFill="1" applyBorder="1" applyAlignment="1" applyProtection="1">
      <alignment horizontal="right"/>
      <protection/>
    </xf>
    <xf numFmtId="49" fontId="10" fillId="35" borderId="13" xfId="57" applyNumberFormat="1" applyFont="1" applyFill="1" applyBorder="1" applyAlignment="1" applyProtection="1">
      <alignment/>
      <protection locked="0"/>
    </xf>
    <xf numFmtId="49" fontId="10" fillId="35" borderId="20" xfId="57" applyNumberFormat="1" applyFont="1" applyFill="1" applyBorder="1" applyAlignment="1" applyProtection="1">
      <alignment/>
      <protection locked="0"/>
    </xf>
    <xf numFmtId="49" fontId="10" fillId="35" borderId="13" xfId="57" applyNumberFormat="1" applyFont="1" applyFill="1" applyBorder="1" applyAlignment="1" applyProtection="1">
      <alignment horizontal="center"/>
      <protection locked="0"/>
    </xf>
    <xf numFmtId="49" fontId="10" fillId="35" borderId="20" xfId="57" applyNumberFormat="1" applyFont="1" applyFill="1" applyBorder="1" applyAlignment="1" applyProtection="1">
      <alignment horizontal="center"/>
      <protection locked="0"/>
    </xf>
    <xf numFmtId="49" fontId="0" fillId="35" borderId="30" xfId="57" applyNumberFormat="1" applyFill="1" applyBorder="1" applyAlignment="1" applyProtection="1">
      <alignment/>
      <protection locked="0"/>
    </xf>
    <xf numFmtId="49" fontId="0" fillId="35" borderId="16" xfId="57" applyNumberFormat="1" applyFill="1" applyBorder="1" applyAlignment="1" applyProtection="1">
      <alignment/>
      <protection locked="0"/>
    </xf>
    <xf numFmtId="0" fontId="10" fillId="0" borderId="15" xfId="57" applyFont="1" applyBorder="1" applyAlignment="1" applyProtection="1">
      <alignment/>
      <protection/>
    </xf>
    <xf numFmtId="0" fontId="0" fillId="0" borderId="13" xfId="57" applyBorder="1" applyAlignment="1" applyProtection="1">
      <alignment/>
      <protection/>
    </xf>
    <xf numFmtId="167" fontId="10" fillId="0" borderId="12" xfId="57" applyNumberFormat="1" applyFont="1" applyFill="1" applyBorder="1" applyAlignment="1" applyProtection="1">
      <alignment horizontal="left"/>
      <protection/>
    </xf>
    <xf numFmtId="167" fontId="10" fillId="0" borderId="13" xfId="57" applyNumberFormat="1" applyFont="1" applyFill="1" applyBorder="1" applyAlignment="1" applyProtection="1">
      <alignment horizontal="left"/>
      <protection/>
    </xf>
    <xf numFmtId="0" fontId="10" fillId="0" borderId="10" xfId="57" applyFont="1" applyFill="1" applyBorder="1" applyAlignment="1" applyProtection="1">
      <alignment vertical="center"/>
      <protection/>
    </xf>
    <xf numFmtId="0" fontId="10" fillId="0" borderId="30" xfId="57" applyFont="1" applyFill="1" applyBorder="1" applyAlignment="1" applyProtection="1">
      <alignment vertical="center"/>
      <protection/>
    </xf>
    <xf numFmtId="0" fontId="10" fillId="0" borderId="16" xfId="57" applyFont="1" applyFill="1" applyBorder="1" applyAlignment="1" applyProtection="1">
      <alignment vertical="center"/>
      <protection/>
    </xf>
    <xf numFmtId="49" fontId="10" fillId="35" borderId="10" xfId="57" applyNumberFormat="1" applyFont="1" applyFill="1" applyBorder="1" applyAlignment="1" applyProtection="1">
      <alignment horizontal="center" vertical="center"/>
      <protection locked="0"/>
    </xf>
    <xf numFmtId="49" fontId="10" fillId="35" borderId="30" xfId="57" applyNumberFormat="1" applyFont="1" applyFill="1" applyBorder="1" applyAlignment="1" applyProtection="1">
      <alignment horizontal="center" vertical="center"/>
      <protection locked="0"/>
    </xf>
    <xf numFmtId="49" fontId="10" fillId="35" borderId="16" xfId="57" applyNumberFormat="1" applyFont="1" applyFill="1" applyBorder="1" applyAlignment="1" applyProtection="1">
      <alignment horizontal="center" vertical="center"/>
      <protection locked="0"/>
    </xf>
    <xf numFmtId="49" fontId="10" fillId="35" borderId="10" xfId="57" applyNumberFormat="1" applyFont="1" applyFill="1" applyBorder="1" applyAlignment="1" applyProtection="1">
      <alignment horizontal="center"/>
      <protection locked="0"/>
    </xf>
    <xf numFmtId="49" fontId="10" fillId="35" borderId="16" xfId="57" applyNumberFormat="1" applyFont="1" applyFill="1" applyBorder="1" applyAlignment="1" applyProtection="1">
      <alignment horizontal="center"/>
      <protection locked="0"/>
    </xf>
    <xf numFmtId="49" fontId="10" fillId="35" borderId="12" xfId="57" applyNumberFormat="1" applyFont="1" applyFill="1" applyBorder="1" applyAlignment="1" applyProtection="1">
      <alignment horizontal="center" vertical="center"/>
      <protection locked="0"/>
    </xf>
    <xf numFmtId="49" fontId="10" fillId="35" borderId="20" xfId="57" applyNumberFormat="1" applyFont="1" applyFill="1" applyBorder="1" applyAlignment="1" applyProtection="1">
      <alignment horizontal="center" vertical="center"/>
      <protection locked="0"/>
    </xf>
    <xf numFmtId="49" fontId="10" fillId="35" borderId="11" xfId="57" applyNumberFormat="1" applyFont="1" applyFill="1" applyBorder="1" applyAlignment="1" applyProtection="1">
      <alignment horizontal="center" vertical="center"/>
      <protection locked="0"/>
    </xf>
    <xf numFmtId="49" fontId="10" fillId="35" borderId="17" xfId="57" applyNumberFormat="1" applyFont="1" applyFill="1" applyBorder="1" applyAlignment="1" applyProtection="1">
      <alignment horizontal="center" vertical="center"/>
      <protection locked="0"/>
    </xf>
    <xf numFmtId="49" fontId="10" fillId="0" borderId="10" xfId="57" applyNumberFormat="1" applyFont="1" applyFill="1" applyBorder="1" applyAlignment="1" applyProtection="1">
      <alignment vertical="center"/>
      <protection/>
    </xf>
    <xf numFmtId="49" fontId="10" fillId="0" borderId="30" xfId="57" applyNumberFormat="1" applyFont="1" applyFill="1" applyBorder="1" applyAlignment="1" applyProtection="1">
      <alignment vertical="center"/>
      <protection/>
    </xf>
    <xf numFmtId="49" fontId="10" fillId="0" borderId="16" xfId="57" applyNumberFormat="1" applyFont="1" applyFill="1" applyBorder="1" applyAlignment="1" applyProtection="1">
      <alignment vertical="center"/>
      <protection/>
    </xf>
    <xf numFmtId="49" fontId="10" fillId="35" borderId="12" xfId="57" applyNumberFormat="1" applyFont="1" applyFill="1" applyBorder="1" applyAlignment="1" applyProtection="1">
      <alignment vertical="top" wrapText="1"/>
      <protection locked="0"/>
    </xf>
    <xf numFmtId="49" fontId="10" fillId="35" borderId="13" xfId="57" applyNumberFormat="1" applyFont="1" applyFill="1" applyBorder="1" applyAlignment="1" applyProtection="1">
      <alignment vertical="top" wrapText="1"/>
      <protection locked="0"/>
    </xf>
    <xf numFmtId="49" fontId="10" fillId="35" borderId="20" xfId="57" applyNumberFormat="1" applyFont="1" applyFill="1" applyBorder="1" applyAlignment="1" applyProtection="1">
      <alignment vertical="top" wrapText="1"/>
      <protection locked="0"/>
    </xf>
    <xf numFmtId="49" fontId="10" fillId="35" borderId="14" xfId="57" applyNumberFormat="1" applyFont="1" applyFill="1" applyBorder="1" applyAlignment="1" applyProtection="1">
      <alignment vertical="top" wrapText="1"/>
      <protection locked="0"/>
    </xf>
    <xf numFmtId="49" fontId="10" fillId="35" borderId="0" xfId="57" applyNumberFormat="1" applyFont="1" applyFill="1" applyBorder="1" applyAlignment="1" applyProtection="1">
      <alignment vertical="top" wrapText="1"/>
      <protection locked="0"/>
    </xf>
    <xf numFmtId="49" fontId="10" fillId="35" borderId="19" xfId="57" applyNumberFormat="1" applyFont="1" applyFill="1" applyBorder="1" applyAlignment="1" applyProtection="1">
      <alignment vertical="top" wrapText="1"/>
      <protection locked="0"/>
    </xf>
    <xf numFmtId="49" fontId="10" fillId="35" borderId="11" xfId="57" applyNumberFormat="1" applyFont="1" applyFill="1" applyBorder="1" applyAlignment="1" applyProtection="1">
      <alignment vertical="top" wrapText="1"/>
      <protection locked="0"/>
    </xf>
    <xf numFmtId="49" fontId="10" fillId="35" borderId="15" xfId="57" applyNumberFormat="1" applyFont="1" applyFill="1" applyBorder="1" applyAlignment="1" applyProtection="1">
      <alignment vertical="top" wrapText="1"/>
      <protection locked="0"/>
    </xf>
    <xf numFmtId="49" fontId="10" fillId="35" borderId="17" xfId="57" applyNumberFormat="1" applyFont="1" applyFill="1" applyBorder="1" applyAlignment="1" applyProtection="1">
      <alignment vertical="top" wrapText="1"/>
      <protection locked="0"/>
    </xf>
    <xf numFmtId="0" fontId="0" fillId="0" borderId="0" xfId="57" applyBorder="1">
      <alignment/>
      <protection/>
    </xf>
    <xf numFmtId="49" fontId="10" fillId="35" borderId="30" xfId="57" applyNumberFormat="1" applyFont="1" applyFill="1" applyBorder="1" applyAlignment="1" applyProtection="1">
      <alignment horizontal="left"/>
      <protection locked="0"/>
    </xf>
    <xf numFmtId="49" fontId="10" fillId="35" borderId="16" xfId="57" applyNumberFormat="1" applyFont="1" applyFill="1" applyBorder="1" applyAlignment="1" applyProtection="1">
      <alignment horizontal="left"/>
      <protection locked="0"/>
    </xf>
    <xf numFmtId="49" fontId="10" fillId="35" borderId="30" xfId="0" applyNumberFormat="1" applyFont="1" applyFill="1" applyBorder="1" applyAlignment="1" applyProtection="1">
      <alignment/>
      <protection locked="0"/>
    </xf>
    <xf numFmtId="49" fontId="10" fillId="35" borderId="16" xfId="0" applyNumberFormat="1" applyFont="1" applyFill="1" applyBorder="1" applyAlignment="1" applyProtection="1">
      <alignment/>
      <protection locked="0"/>
    </xf>
    <xf numFmtId="0" fontId="44" fillId="0" borderId="0" xfId="0" applyFont="1" applyAlignment="1" applyProtection="1">
      <alignment horizontal="center" vertical="center"/>
      <protection/>
    </xf>
    <xf numFmtId="0" fontId="10" fillId="0" borderId="0" xfId="0" applyFont="1" applyAlignment="1" applyProtection="1">
      <alignment wrapText="1"/>
      <protection/>
    </xf>
    <xf numFmtId="0" fontId="10" fillId="0" borderId="0" xfId="0" applyFont="1" applyAlignment="1" applyProtection="1">
      <alignment/>
      <protection/>
    </xf>
    <xf numFmtId="0" fontId="10" fillId="0" borderId="37" xfId="0" applyFont="1" applyBorder="1" applyAlignment="1" applyProtection="1">
      <alignment/>
      <protection/>
    </xf>
    <xf numFmtId="0" fontId="10" fillId="0" borderId="38" xfId="0" applyFont="1" applyBorder="1" applyAlignment="1" applyProtection="1">
      <alignment/>
      <protection/>
    </xf>
    <xf numFmtId="0" fontId="10" fillId="0" borderId="26" xfId="0" applyFont="1" applyBorder="1" applyAlignment="1" applyProtection="1">
      <alignment/>
      <protection/>
    </xf>
    <xf numFmtId="0" fontId="10" fillId="0" borderId="0" xfId="0" applyFont="1" applyFill="1" applyBorder="1" applyAlignment="1" applyProtection="1">
      <alignment horizontal="left" vertical="top" wrapText="1"/>
      <protection/>
    </xf>
    <xf numFmtId="0" fontId="10" fillId="0" borderId="19" xfId="0" applyFont="1" applyFill="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23" xfId="0" applyFont="1" applyBorder="1" applyAlignment="1" applyProtection="1">
      <alignment/>
      <protection/>
    </xf>
    <xf numFmtId="0" fontId="10" fillId="0" borderId="39" xfId="0" applyFont="1" applyBorder="1" applyAlignment="1" applyProtection="1">
      <alignment/>
      <protection/>
    </xf>
    <xf numFmtId="0" fontId="10" fillId="0" borderId="40" xfId="0" applyFont="1" applyBorder="1" applyAlignment="1" applyProtection="1">
      <alignment/>
      <protection/>
    </xf>
    <xf numFmtId="0" fontId="10" fillId="0" borderId="41" xfId="0" applyFont="1" applyBorder="1" applyAlignment="1" applyProtection="1">
      <alignment/>
      <protection/>
    </xf>
    <xf numFmtId="0" fontId="45" fillId="0" borderId="23" xfId="0" applyFont="1" applyFill="1" applyBorder="1" applyAlignment="1" applyProtection="1">
      <alignment horizontal="left"/>
      <protection/>
    </xf>
    <xf numFmtId="0" fontId="45" fillId="0" borderId="0" xfId="0" applyFont="1" applyFill="1" applyBorder="1" applyAlignment="1" applyProtection="1">
      <alignment horizontal="left"/>
      <protection/>
    </xf>
    <xf numFmtId="0" fontId="45" fillId="0" borderId="25" xfId="0" applyFont="1" applyFill="1" applyBorder="1" applyAlignment="1" applyProtection="1">
      <alignment horizontal="left"/>
      <protection/>
    </xf>
    <xf numFmtId="0" fontId="76" fillId="38" borderId="42" xfId="53" applyFont="1" applyFill="1" applyBorder="1" applyAlignment="1" applyProtection="1">
      <alignment horizontal="center"/>
      <protection/>
    </xf>
    <xf numFmtId="0" fontId="76" fillId="38" borderId="43" xfId="53" applyFont="1" applyFill="1" applyBorder="1" applyAlignment="1" applyProtection="1">
      <alignment horizontal="center"/>
      <protection/>
    </xf>
    <xf numFmtId="0" fontId="76" fillId="38" borderId="44" xfId="53" applyFont="1" applyFill="1" applyBorder="1" applyAlignment="1" applyProtection="1">
      <alignment horizontal="center"/>
      <protection/>
    </xf>
    <xf numFmtId="0" fontId="11" fillId="38" borderId="45" xfId="0" applyFont="1" applyFill="1" applyBorder="1" applyAlignment="1" applyProtection="1">
      <alignment/>
      <protection/>
    </xf>
    <xf numFmtId="0" fontId="11" fillId="38" borderId="27" xfId="0" applyFont="1" applyFill="1" applyBorder="1" applyAlignment="1" applyProtection="1">
      <alignment/>
      <protection/>
    </xf>
    <xf numFmtId="0" fontId="10" fillId="0" borderId="25" xfId="0" applyFont="1" applyBorder="1" applyAlignment="1" applyProtection="1">
      <alignment/>
      <protection/>
    </xf>
    <xf numFmtId="0" fontId="10" fillId="0" borderId="46" xfId="0" applyFont="1" applyBorder="1" applyAlignment="1" applyProtection="1">
      <alignment/>
      <protection/>
    </xf>
    <xf numFmtId="0" fontId="67" fillId="0" borderId="23" xfId="53" applyFont="1" applyBorder="1" applyAlignment="1" applyProtection="1">
      <alignment/>
      <protection/>
    </xf>
    <xf numFmtId="0" fontId="67" fillId="0" borderId="46" xfId="53" applyFont="1" applyBorder="1" applyAlignment="1" applyProtection="1">
      <alignment/>
      <protection/>
    </xf>
    <xf numFmtId="0" fontId="77" fillId="37" borderId="47" xfId="0" applyFont="1" applyFill="1" applyBorder="1" applyAlignment="1" applyProtection="1">
      <alignment horizontal="center" vertical="center" wrapText="1"/>
      <protection/>
    </xf>
    <xf numFmtId="0" fontId="78" fillId="37" borderId="48" xfId="0" applyFont="1" applyFill="1" applyBorder="1" applyAlignment="1" applyProtection="1">
      <alignment horizontal="center" vertical="center" wrapText="1"/>
      <protection/>
    </xf>
    <xf numFmtId="0" fontId="42" fillId="0" borderId="49" xfId="0" applyFont="1" applyFill="1" applyBorder="1" applyAlignment="1" applyProtection="1">
      <alignment horizontal="left"/>
      <protection/>
    </xf>
    <xf numFmtId="0" fontId="42" fillId="0" borderId="32" xfId="0" applyFont="1" applyFill="1" applyBorder="1" applyAlignment="1" applyProtection="1">
      <alignment horizontal="left"/>
      <protection/>
    </xf>
    <xf numFmtId="0" fontId="42" fillId="0" borderId="23" xfId="0" applyFont="1" applyFill="1" applyBorder="1" applyAlignment="1" applyProtection="1">
      <alignment horizontal="left"/>
      <protection/>
    </xf>
    <xf numFmtId="0" fontId="42" fillId="0" borderId="0" xfId="0" applyFont="1" applyFill="1" applyBorder="1" applyAlignment="1" applyProtection="1">
      <alignment horizontal="left"/>
      <protection/>
    </xf>
    <xf numFmtId="0" fontId="11" fillId="39" borderId="50" xfId="0" applyFont="1" applyFill="1" applyBorder="1" applyAlignment="1" applyProtection="1">
      <alignment horizontal="center"/>
      <protection/>
    </xf>
    <xf numFmtId="0" fontId="11" fillId="39" borderId="51" xfId="0" applyFont="1" applyFill="1" applyBorder="1" applyAlignment="1" applyProtection="1">
      <alignment horizontal="center"/>
      <protection/>
    </xf>
    <xf numFmtId="0" fontId="11" fillId="39" borderId="52" xfId="0" applyFont="1" applyFill="1" applyBorder="1" applyAlignment="1" applyProtection="1">
      <alignment horizontal="center"/>
      <protection/>
    </xf>
    <xf numFmtId="0" fontId="10" fillId="0" borderId="49" xfId="0" applyFont="1" applyBorder="1" applyAlignment="1" applyProtection="1">
      <alignment/>
      <protection/>
    </xf>
    <xf numFmtId="0" fontId="10" fillId="0" borderId="53" xfId="0" applyFont="1" applyBorder="1" applyAlignment="1" applyProtection="1">
      <alignment/>
      <protection/>
    </xf>
    <xf numFmtId="0" fontId="10" fillId="0" borderId="23" xfId="0" applyFont="1" applyBorder="1" applyAlignment="1" applyProtection="1">
      <alignment/>
      <protection/>
    </xf>
    <xf numFmtId="0" fontId="10" fillId="0" borderId="46" xfId="0" applyFont="1" applyBorder="1" applyAlignment="1" applyProtection="1">
      <alignment/>
      <protection/>
    </xf>
    <xf numFmtId="0" fontId="10" fillId="0" borderId="54" xfId="0" applyFont="1" applyBorder="1" applyAlignment="1" applyProtection="1">
      <alignment/>
      <protection/>
    </xf>
    <xf numFmtId="0" fontId="79" fillId="37" borderId="42" xfId="0" applyFont="1" applyFill="1" applyBorder="1" applyAlignment="1" applyProtection="1">
      <alignment horizontal="center"/>
      <protection/>
    </xf>
    <xf numFmtId="0" fontId="79" fillId="37" borderId="43" xfId="0" applyFont="1" applyFill="1" applyBorder="1" applyAlignment="1" applyProtection="1">
      <alignment horizontal="center"/>
      <protection/>
    </xf>
    <xf numFmtId="0" fontId="79" fillId="37" borderId="44"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orm F-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fmx.cpa.state.tx.us/fm/travel/travelrates.php"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3"/>
  <sheetViews>
    <sheetView tabSelected="1" zoomScaleSheetLayoutView="100" zoomScalePageLayoutView="0" workbookViewId="0" topLeftCell="A1">
      <selection activeCell="A1" sqref="A1"/>
    </sheetView>
  </sheetViews>
  <sheetFormatPr defaultColWidth="0" defaultRowHeight="12.75" zeroHeight="1"/>
  <cols>
    <col min="1" max="1" width="12.421875" style="0" customWidth="1"/>
    <col min="2" max="2" width="21.140625" style="0" customWidth="1"/>
    <col min="3" max="3" width="57.00390625" style="0" customWidth="1"/>
    <col min="4" max="4" width="2.00390625" style="0" customWidth="1"/>
    <col min="5" max="16384" width="0" style="0" hidden="1" customWidth="1"/>
  </cols>
  <sheetData>
    <row r="1" spans="1:3" ht="15">
      <c r="A1" s="106" t="s">
        <v>150</v>
      </c>
      <c r="B1" s="107"/>
      <c r="C1" s="107"/>
    </row>
    <row r="2" spans="1:3" ht="15">
      <c r="A2" s="106" t="s">
        <v>205</v>
      </c>
      <c r="B2" s="107"/>
      <c r="C2" s="107"/>
    </row>
    <row r="3" spans="1:3" ht="15">
      <c r="A3" s="106" t="s">
        <v>151</v>
      </c>
      <c r="B3" s="107"/>
      <c r="C3" s="107"/>
    </row>
    <row r="4" spans="1:3" ht="15">
      <c r="A4" s="55"/>
      <c r="B4" s="55"/>
      <c r="C4" s="55"/>
    </row>
    <row r="5" spans="1:3" ht="15">
      <c r="A5" s="56" t="s">
        <v>152</v>
      </c>
      <c r="B5" s="56" t="s">
        <v>153</v>
      </c>
      <c r="C5" s="56" t="s">
        <v>154</v>
      </c>
    </row>
    <row r="6" spans="1:3" ht="15">
      <c r="A6" s="58" t="s">
        <v>155</v>
      </c>
      <c r="B6" s="57" t="s">
        <v>151</v>
      </c>
      <c r="C6" s="59" t="s">
        <v>168</v>
      </c>
    </row>
    <row r="7" spans="1:3" ht="15">
      <c r="A7" s="58" t="s">
        <v>156</v>
      </c>
      <c r="B7" s="57" t="s">
        <v>157</v>
      </c>
      <c r="C7" s="59" t="s">
        <v>169</v>
      </c>
    </row>
    <row r="8" spans="1:3" ht="15">
      <c r="A8" s="58" t="s">
        <v>158</v>
      </c>
      <c r="B8" s="57" t="s">
        <v>162</v>
      </c>
      <c r="C8" s="59" t="s">
        <v>170</v>
      </c>
    </row>
    <row r="9" spans="1:3" ht="15">
      <c r="A9" s="58" t="s">
        <v>159</v>
      </c>
      <c r="B9" s="57" t="s">
        <v>161</v>
      </c>
      <c r="C9" s="59" t="s">
        <v>171</v>
      </c>
    </row>
    <row r="10" spans="1:3" ht="15">
      <c r="A10" s="58" t="s">
        <v>160</v>
      </c>
      <c r="B10" s="57" t="s">
        <v>163</v>
      </c>
      <c r="C10" s="59" t="s">
        <v>166</v>
      </c>
    </row>
    <row r="11" spans="1:3" ht="34.5" customHeight="1">
      <c r="A11" s="58" t="s">
        <v>172</v>
      </c>
      <c r="B11" s="113" t="s">
        <v>164</v>
      </c>
      <c r="C11" s="59" t="s">
        <v>167</v>
      </c>
    </row>
    <row r="12" ht="12.75"/>
    <row r="13" ht="15">
      <c r="A13" s="55" t="s">
        <v>165</v>
      </c>
    </row>
  </sheetData>
  <sheetProtection sheet="1"/>
  <hyperlinks>
    <hyperlink ref="B6" location="'Table of Contents'!A1" display="Table of Contents"/>
    <hyperlink ref="B7" location="Instructions!A1" display="Instructions"/>
    <hyperlink ref="B8" location="'F-70'!A1" display="F-70  "/>
    <hyperlink ref="B9" location="'F-70(A)'!A1" display="F-70(A) "/>
    <hyperlink ref="B10" location="'Contract Exceptions'!A1" display="Contract Exceptions"/>
    <hyperlink ref="B11" location="'Calculator-Rental Car v Mileage'!A1" display="Calculator-Rental Car v Mileage"/>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48"/>
  <sheetViews>
    <sheetView zoomScalePageLayoutView="0" workbookViewId="0" topLeftCell="A1">
      <selection activeCell="A1" sqref="A1"/>
    </sheetView>
  </sheetViews>
  <sheetFormatPr defaultColWidth="0" defaultRowHeight="12.75" zeroHeight="1"/>
  <cols>
    <col min="1" max="1" width="28.28125" style="0" customWidth="1"/>
    <col min="2" max="2" width="100.7109375" style="0" customWidth="1"/>
    <col min="3" max="3" width="1.7109375" style="0" customWidth="1"/>
    <col min="4" max="16384" width="0" style="0" hidden="1" customWidth="1"/>
  </cols>
  <sheetData>
    <row r="1" spans="1:3" ht="15">
      <c r="A1" s="124" t="s">
        <v>44</v>
      </c>
      <c r="B1" s="124"/>
      <c r="C1" s="129"/>
    </row>
    <row r="2" spans="1:3" ht="15">
      <c r="A2" s="108"/>
      <c r="B2" s="108"/>
      <c r="C2" s="129"/>
    </row>
    <row r="3" spans="1:3" ht="26.25" customHeight="1">
      <c r="A3" s="116" t="s">
        <v>212</v>
      </c>
      <c r="B3" s="117"/>
      <c r="C3" s="129"/>
    </row>
    <row r="4" spans="1:3" ht="18" customHeight="1">
      <c r="A4" s="52" t="s">
        <v>206</v>
      </c>
      <c r="B4" s="109"/>
      <c r="C4" s="129"/>
    </row>
    <row r="5" spans="1:3" ht="15">
      <c r="A5" s="126" t="s">
        <v>207</v>
      </c>
      <c r="B5" s="126"/>
      <c r="C5" s="129"/>
    </row>
    <row r="6" spans="1:3" ht="15">
      <c r="A6" s="110" t="s">
        <v>211</v>
      </c>
      <c r="B6" s="111"/>
      <c r="C6" s="129"/>
    </row>
    <row r="7" spans="1:3" ht="15">
      <c r="A7" s="110" t="s">
        <v>219</v>
      </c>
      <c r="B7" s="111"/>
      <c r="C7" s="129"/>
    </row>
    <row r="8" spans="1:3" ht="15">
      <c r="A8" s="110" t="s">
        <v>220</v>
      </c>
      <c r="B8" s="111"/>
      <c r="C8" s="129"/>
    </row>
    <row r="9" spans="1:3" ht="51.75" customHeight="1">
      <c r="A9" s="126" t="s">
        <v>208</v>
      </c>
      <c r="B9" s="126"/>
      <c r="C9" s="129"/>
    </row>
    <row r="10" spans="1:3" ht="34.5" customHeight="1">
      <c r="A10" s="130" t="s">
        <v>209</v>
      </c>
      <c r="B10" s="130"/>
      <c r="C10" s="129"/>
    </row>
    <row r="11" spans="2:3" ht="15">
      <c r="B11" s="114"/>
      <c r="C11" s="129"/>
    </row>
    <row r="12" spans="1:3" ht="15">
      <c r="A12" s="118" t="s">
        <v>214</v>
      </c>
      <c r="B12" s="119"/>
      <c r="C12" s="129"/>
    </row>
    <row r="13" spans="1:3" ht="15">
      <c r="A13" s="115"/>
      <c r="B13" s="112"/>
      <c r="C13" s="129"/>
    </row>
    <row r="14" spans="1:3" ht="26.25" customHeight="1">
      <c r="A14" s="131" t="s">
        <v>213</v>
      </c>
      <c r="B14" s="132"/>
      <c r="C14" s="129"/>
    </row>
    <row r="15" spans="1:3" ht="18" customHeight="1">
      <c r="A15" s="37" t="s">
        <v>24</v>
      </c>
      <c r="B15" s="38" t="s">
        <v>25</v>
      </c>
      <c r="C15" s="129"/>
    </row>
    <row r="16" spans="1:3" ht="18" customHeight="1">
      <c r="A16" s="34" t="s">
        <v>127</v>
      </c>
      <c r="B16" s="30" t="s">
        <v>185</v>
      </c>
      <c r="C16" s="129"/>
    </row>
    <row r="17" spans="1:3" ht="18" customHeight="1">
      <c r="A17" s="34" t="s">
        <v>148</v>
      </c>
      <c r="B17" s="30" t="s">
        <v>186</v>
      </c>
      <c r="C17" s="129"/>
    </row>
    <row r="18" spans="1:3" ht="18" customHeight="1">
      <c r="A18" s="33" t="s">
        <v>90</v>
      </c>
      <c r="B18" s="29" t="s">
        <v>187</v>
      </c>
      <c r="C18" s="129"/>
    </row>
    <row r="19" spans="1:3" ht="31.5" customHeight="1">
      <c r="A19" s="28" t="s">
        <v>149</v>
      </c>
      <c r="B19" s="31" t="s">
        <v>210</v>
      </c>
      <c r="C19" s="129"/>
    </row>
    <row r="20" spans="1:3" ht="36" customHeight="1">
      <c r="A20" s="28" t="s">
        <v>91</v>
      </c>
      <c r="B20" s="31" t="s">
        <v>188</v>
      </c>
      <c r="C20" s="129"/>
    </row>
    <row r="21" spans="1:3" ht="18" customHeight="1">
      <c r="A21" s="34" t="s">
        <v>26</v>
      </c>
      <c r="B21" s="30" t="s">
        <v>221</v>
      </c>
      <c r="C21" s="129"/>
    </row>
    <row r="22" spans="1:3" ht="18" customHeight="1">
      <c r="A22" s="33" t="s">
        <v>27</v>
      </c>
      <c r="B22" s="29" t="s">
        <v>189</v>
      </c>
      <c r="C22" s="129"/>
    </row>
    <row r="23" spans="1:3" ht="18" customHeight="1">
      <c r="A23" s="33" t="s">
        <v>128</v>
      </c>
      <c r="B23" s="29" t="s">
        <v>190</v>
      </c>
      <c r="C23" s="129"/>
    </row>
    <row r="24" spans="1:3" ht="18" customHeight="1">
      <c r="A24" s="33" t="s">
        <v>28</v>
      </c>
      <c r="B24" s="29" t="s">
        <v>191</v>
      </c>
      <c r="C24" s="129"/>
    </row>
    <row r="25" spans="1:3" ht="54" customHeight="1">
      <c r="A25" s="28" t="s">
        <v>92</v>
      </c>
      <c r="B25" s="31" t="s">
        <v>192</v>
      </c>
      <c r="C25" s="129"/>
    </row>
    <row r="26" spans="1:3" ht="36" customHeight="1">
      <c r="A26" s="28" t="s">
        <v>29</v>
      </c>
      <c r="B26" s="31" t="s">
        <v>193</v>
      </c>
      <c r="C26" s="129"/>
    </row>
    <row r="27" spans="1:3" ht="18" customHeight="1">
      <c r="A27" s="33" t="s">
        <v>129</v>
      </c>
      <c r="B27" s="28" t="s">
        <v>93</v>
      </c>
      <c r="C27" s="129"/>
    </row>
    <row r="28" spans="1:3" ht="18" customHeight="1">
      <c r="A28" s="28" t="s">
        <v>130</v>
      </c>
      <c r="B28" s="32" t="s">
        <v>131</v>
      </c>
      <c r="C28" s="129"/>
    </row>
    <row r="29" spans="1:3" ht="54" customHeight="1">
      <c r="A29" s="33" t="s">
        <v>32</v>
      </c>
      <c r="B29" s="32" t="s">
        <v>222</v>
      </c>
      <c r="C29" s="129"/>
    </row>
    <row r="30" spans="1:3" ht="18" customHeight="1">
      <c r="A30" s="28" t="s">
        <v>33</v>
      </c>
      <c r="B30" s="29" t="s">
        <v>194</v>
      </c>
      <c r="C30" s="129"/>
    </row>
    <row r="31" spans="1:3" ht="36" customHeight="1">
      <c r="A31" s="28" t="s">
        <v>34</v>
      </c>
      <c r="B31" s="29" t="s">
        <v>146</v>
      </c>
      <c r="C31" s="129"/>
    </row>
    <row r="32" spans="1:3" ht="36" customHeight="1">
      <c r="A32" s="28" t="s">
        <v>35</v>
      </c>
      <c r="B32" s="36" t="s">
        <v>132</v>
      </c>
      <c r="C32" s="129"/>
    </row>
    <row r="33" spans="1:3" ht="18" customHeight="1">
      <c r="A33" s="28" t="s">
        <v>133</v>
      </c>
      <c r="B33" s="35" t="s">
        <v>134</v>
      </c>
      <c r="C33" s="129"/>
    </row>
    <row r="34" spans="1:3" ht="48.75" customHeight="1">
      <c r="A34" s="28" t="s">
        <v>36</v>
      </c>
      <c r="B34" s="29" t="s">
        <v>135</v>
      </c>
      <c r="C34" s="129"/>
    </row>
    <row r="35" spans="1:3" ht="33" customHeight="1">
      <c r="A35" s="28" t="s">
        <v>37</v>
      </c>
      <c r="B35" s="29" t="s">
        <v>136</v>
      </c>
      <c r="C35" s="129"/>
    </row>
    <row r="36" spans="1:3" ht="15" customHeight="1">
      <c r="A36" s="26"/>
      <c r="B36" s="27"/>
      <c r="C36" s="129"/>
    </row>
    <row r="37" spans="1:3" ht="21.75" customHeight="1">
      <c r="A37" s="117" t="s">
        <v>216</v>
      </c>
      <c r="B37" s="121"/>
      <c r="C37" s="1"/>
    </row>
    <row r="38" spans="1:2" ht="15">
      <c r="A38" s="52" t="s">
        <v>215</v>
      </c>
      <c r="B38" s="1"/>
    </row>
    <row r="39" spans="1:2" ht="12.75">
      <c r="A39" s="1"/>
      <c r="B39" s="1"/>
    </row>
    <row r="40" spans="1:2" ht="21.75" customHeight="1">
      <c r="A40" s="123" t="s">
        <v>163</v>
      </c>
      <c r="B40" s="122"/>
    </row>
    <row r="41" spans="1:2" ht="33.75" customHeight="1">
      <c r="A41" s="127" t="s">
        <v>217</v>
      </c>
      <c r="B41" s="127"/>
    </row>
    <row r="42" spans="1:2" ht="12.75">
      <c r="A42" s="1"/>
      <c r="B42" s="1"/>
    </row>
    <row r="43" spans="1:2" ht="23.25" customHeight="1">
      <c r="A43" s="117" t="s">
        <v>164</v>
      </c>
      <c r="B43" s="121"/>
    </row>
    <row r="44" spans="1:2" ht="61.5" customHeight="1">
      <c r="A44" s="128" t="s">
        <v>218</v>
      </c>
      <c r="B44" s="128"/>
    </row>
    <row r="45" spans="1:2" ht="12.75">
      <c r="A45" s="1"/>
      <c r="B45" s="1"/>
    </row>
    <row r="46" spans="1:2" ht="12.75">
      <c r="A46" s="120" t="s">
        <v>165</v>
      </c>
      <c r="B46" s="1"/>
    </row>
    <row r="47" spans="1:2" ht="12.75" hidden="1">
      <c r="A47" s="1"/>
      <c r="B47" s="1"/>
    </row>
    <row r="48" spans="1:2" ht="12.75" hidden="1">
      <c r="A48" s="1"/>
      <c r="B48" s="1"/>
    </row>
  </sheetData>
  <sheetProtection sheet="1"/>
  <mergeCells count="7">
    <mergeCell ref="A9:B9"/>
    <mergeCell ref="A41:B41"/>
    <mergeCell ref="A44:B44"/>
    <mergeCell ref="C1:C36"/>
    <mergeCell ref="A5:B5"/>
    <mergeCell ref="A10:B10"/>
    <mergeCell ref="A14:B14"/>
  </mergeCells>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0" defaultRowHeight="12.75" zeroHeight="1"/>
  <cols>
    <col min="1" max="1" width="26.140625" style="11" bestFit="1" customWidth="1"/>
    <col min="2" max="2" width="12.28125" style="11" bestFit="1" customWidth="1"/>
    <col min="3" max="12" width="9.140625" style="11" customWidth="1"/>
    <col min="13" max="13" width="1.57421875" style="11" customWidth="1"/>
    <col min="14" max="16384" width="0" style="11" hidden="1" customWidth="1"/>
  </cols>
  <sheetData>
    <row r="1" spans="1:13" ht="15.75" customHeight="1">
      <c r="A1" s="125" t="s">
        <v>223</v>
      </c>
      <c r="B1" s="125"/>
      <c r="C1" s="125"/>
      <c r="D1" s="125"/>
      <c r="E1" s="125"/>
      <c r="F1" s="125"/>
      <c r="G1" s="125"/>
      <c r="H1" s="125"/>
      <c r="I1" s="125"/>
      <c r="J1" s="125"/>
      <c r="K1" s="125"/>
      <c r="L1" s="125"/>
      <c r="M1" s="186"/>
    </row>
    <row r="2" spans="1:13" ht="15">
      <c r="A2" s="61" t="s">
        <v>174</v>
      </c>
      <c r="B2" s="61"/>
      <c r="C2" s="61"/>
      <c r="D2" s="61"/>
      <c r="E2" s="61"/>
      <c r="F2" s="61"/>
      <c r="G2" s="61"/>
      <c r="H2" s="61"/>
      <c r="I2" s="61"/>
      <c r="J2" s="61"/>
      <c r="K2" s="61"/>
      <c r="L2" s="61"/>
      <c r="M2" s="186"/>
    </row>
    <row r="3" spans="1:13" ht="15.75" customHeight="1">
      <c r="A3" s="140"/>
      <c r="B3" s="140"/>
      <c r="C3" s="140"/>
      <c r="D3" s="140"/>
      <c r="E3" s="140"/>
      <c r="F3" s="140"/>
      <c r="G3" s="140"/>
      <c r="H3" s="140"/>
      <c r="I3" s="140"/>
      <c r="J3" s="140"/>
      <c r="K3" s="140"/>
      <c r="L3" s="140"/>
      <c r="M3" s="186"/>
    </row>
    <row r="4" spans="1:13" ht="15">
      <c r="A4" s="13" t="s">
        <v>95</v>
      </c>
      <c r="B4" s="156"/>
      <c r="C4" s="156"/>
      <c r="D4" s="156"/>
      <c r="E4" s="156"/>
      <c r="F4" s="157"/>
      <c r="G4" s="191" t="s">
        <v>147</v>
      </c>
      <c r="H4" s="192"/>
      <c r="I4" s="156"/>
      <c r="J4" s="156"/>
      <c r="K4" s="156"/>
      <c r="L4" s="157"/>
      <c r="M4" s="186"/>
    </row>
    <row r="5" spans="1:13" ht="15">
      <c r="A5" s="14" t="s">
        <v>56</v>
      </c>
      <c r="B5" s="40"/>
      <c r="C5" s="154" t="s">
        <v>65</v>
      </c>
      <c r="D5" s="155"/>
      <c r="E5" s="155"/>
      <c r="F5" s="155"/>
      <c r="G5" s="156"/>
      <c r="H5" s="156"/>
      <c r="I5" s="156"/>
      <c r="J5" s="156"/>
      <c r="K5" s="156"/>
      <c r="L5" s="157"/>
      <c r="M5" s="186"/>
    </row>
    <row r="6" spans="1:13" ht="15">
      <c r="A6" s="154" t="s">
        <v>59</v>
      </c>
      <c r="B6" s="155"/>
      <c r="C6" s="155"/>
      <c r="D6" s="155"/>
      <c r="E6" s="155"/>
      <c r="F6" s="155"/>
      <c r="G6" s="155"/>
      <c r="H6" s="155"/>
      <c r="I6" s="156"/>
      <c r="J6" s="156"/>
      <c r="K6" s="156"/>
      <c r="L6" s="157"/>
      <c r="M6" s="186"/>
    </row>
    <row r="7" spans="1:13" ht="15">
      <c r="A7" s="13" t="s">
        <v>57</v>
      </c>
      <c r="B7" s="156"/>
      <c r="C7" s="156"/>
      <c r="D7" s="156"/>
      <c r="E7" s="157"/>
      <c r="F7" s="154" t="s">
        <v>58</v>
      </c>
      <c r="G7" s="155"/>
      <c r="H7" s="156"/>
      <c r="I7" s="156"/>
      <c r="J7" s="156"/>
      <c r="K7" s="156"/>
      <c r="L7" s="157"/>
      <c r="M7" s="186"/>
    </row>
    <row r="8" spans="1:13" ht="15">
      <c r="A8" s="13" t="s">
        <v>60</v>
      </c>
      <c r="B8" s="156"/>
      <c r="C8" s="156"/>
      <c r="D8" s="156"/>
      <c r="E8" s="156"/>
      <c r="F8" s="156"/>
      <c r="G8" s="156"/>
      <c r="H8" s="156"/>
      <c r="I8" s="156"/>
      <c r="J8" s="156"/>
      <c r="K8" s="156"/>
      <c r="L8" s="157"/>
      <c r="M8" s="186"/>
    </row>
    <row r="9" spans="1:13" ht="12.75" customHeight="1">
      <c r="A9" s="155"/>
      <c r="B9" s="155"/>
      <c r="C9" s="155"/>
      <c r="D9" s="155"/>
      <c r="E9" s="155"/>
      <c r="F9" s="155"/>
      <c r="G9" s="155"/>
      <c r="H9" s="155"/>
      <c r="I9" s="155"/>
      <c r="J9" s="155"/>
      <c r="K9" s="155"/>
      <c r="L9" s="155"/>
      <c r="M9" s="186"/>
    </row>
    <row r="10" spans="1:13" ht="64.5" customHeight="1">
      <c r="A10" s="15" t="s">
        <v>89</v>
      </c>
      <c r="B10" s="184"/>
      <c r="C10" s="184"/>
      <c r="D10" s="184"/>
      <c r="E10" s="184"/>
      <c r="F10" s="184"/>
      <c r="G10" s="184"/>
      <c r="H10" s="184"/>
      <c r="I10" s="184"/>
      <c r="J10" s="184"/>
      <c r="K10" s="184"/>
      <c r="L10" s="185"/>
      <c r="M10" s="186"/>
    </row>
    <row r="11" spans="1:13" ht="12.75" customHeight="1">
      <c r="A11" s="155"/>
      <c r="B11" s="155"/>
      <c r="C11" s="155"/>
      <c r="D11" s="155"/>
      <c r="E11" s="155"/>
      <c r="F11" s="155"/>
      <c r="G11" s="155"/>
      <c r="H11" s="155"/>
      <c r="I11" s="155"/>
      <c r="J11" s="155"/>
      <c r="K11" s="155"/>
      <c r="L11" s="155"/>
      <c r="M11" s="186"/>
    </row>
    <row r="12" spans="1:13" ht="64.5" customHeight="1">
      <c r="A12" s="16" t="s">
        <v>55</v>
      </c>
      <c r="B12" s="184"/>
      <c r="C12" s="184"/>
      <c r="D12" s="184"/>
      <c r="E12" s="184"/>
      <c r="F12" s="184"/>
      <c r="G12" s="184"/>
      <c r="H12" s="184"/>
      <c r="I12" s="184"/>
      <c r="J12" s="184"/>
      <c r="K12" s="184"/>
      <c r="L12" s="185"/>
      <c r="M12" s="186"/>
    </row>
    <row r="13" spans="1:13" ht="12.75" customHeight="1">
      <c r="A13" s="155"/>
      <c r="B13" s="155"/>
      <c r="C13" s="155"/>
      <c r="D13" s="155"/>
      <c r="E13" s="155"/>
      <c r="F13" s="155"/>
      <c r="G13" s="155"/>
      <c r="H13" s="155"/>
      <c r="I13" s="155"/>
      <c r="J13" s="155"/>
      <c r="K13" s="155"/>
      <c r="L13" s="155"/>
      <c r="M13" s="186"/>
    </row>
    <row r="14" spans="1:13" ht="15">
      <c r="A14" s="154" t="s">
        <v>38</v>
      </c>
      <c r="B14" s="155"/>
      <c r="C14" s="155"/>
      <c r="D14" s="156"/>
      <c r="E14" s="156"/>
      <c r="F14" s="156"/>
      <c r="G14" s="156"/>
      <c r="H14" s="156"/>
      <c r="I14" s="156"/>
      <c r="J14" s="156"/>
      <c r="K14" s="156"/>
      <c r="L14" s="157"/>
      <c r="M14" s="186"/>
    </row>
    <row r="15" spans="1:13" ht="12.75" customHeight="1">
      <c r="A15" s="155"/>
      <c r="B15" s="155"/>
      <c r="C15" s="155"/>
      <c r="D15" s="155"/>
      <c r="E15" s="155"/>
      <c r="F15" s="155"/>
      <c r="G15" s="155"/>
      <c r="H15" s="155"/>
      <c r="I15" s="155"/>
      <c r="J15" s="155"/>
      <c r="K15" s="155"/>
      <c r="L15" s="155"/>
      <c r="M15" s="186"/>
    </row>
    <row r="16" spans="1:13" ht="15">
      <c r="A16" s="181" t="s">
        <v>61</v>
      </c>
      <c r="B16" s="154" t="s">
        <v>62</v>
      </c>
      <c r="C16" s="155"/>
      <c r="D16" s="156"/>
      <c r="E16" s="156"/>
      <c r="F16" s="156"/>
      <c r="G16" s="157"/>
      <c r="H16" s="13" t="s">
        <v>82</v>
      </c>
      <c r="I16" s="156"/>
      <c r="J16" s="156"/>
      <c r="K16" s="156"/>
      <c r="L16" s="157"/>
      <c r="M16" s="186"/>
    </row>
    <row r="17" spans="1:13" ht="15">
      <c r="A17" s="182"/>
      <c r="B17" s="154" t="s">
        <v>63</v>
      </c>
      <c r="C17" s="155"/>
      <c r="D17" s="156"/>
      <c r="E17" s="156"/>
      <c r="F17" s="156"/>
      <c r="G17" s="156"/>
      <c r="H17" s="156"/>
      <c r="I17" s="187" t="s">
        <v>96</v>
      </c>
      <c r="J17" s="188"/>
      <c r="K17" s="189"/>
      <c r="L17" s="190"/>
      <c r="M17" s="186"/>
    </row>
    <row r="18" spans="1:13" ht="12.75" customHeight="1">
      <c r="A18" s="155"/>
      <c r="B18" s="155"/>
      <c r="C18" s="155"/>
      <c r="D18" s="155"/>
      <c r="E18" s="155"/>
      <c r="F18" s="155"/>
      <c r="G18" s="155"/>
      <c r="H18" s="155"/>
      <c r="I18" s="155"/>
      <c r="J18" s="155"/>
      <c r="K18" s="155"/>
      <c r="L18" s="155"/>
      <c r="M18" s="186"/>
    </row>
    <row r="19" spans="1:13" ht="15">
      <c r="A19" s="181" t="s">
        <v>64</v>
      </c>
      <c r="B19" s="181" t="s">
        <v>30</v>
      </c>
      <c r="C19" s="154" t="s">
        <v>68</v>
      </c>
      <c r="D19" s="155"/>
      <c r="E19" s="155"/>
      <c r="F19" s="156"/>
      <c r="G19" s="156"/>
      <c r="H19" s="156"/>
      <c r="I19" s="156"/>
      <c r="J19" s="156"/>
      <c r="K19" s="156"/>
      <c r="L19" s="157"/>
      <c r="M19" s="186"/>
    </row>
    <row r="20" spans="1:13" ht="15">
      <c r="A20" s="183"/>
      <c r="B20" s="183"/>
      <c r="C20" s="154" t="s">
        <v>66</v>
      </c>
      <c r="D20" s="155"/>
      <c r="E20" s="156"/>
      <c r="F20" s="156"/>
      <c r="G20" s="156"/>
      <c r="H20" s="157"/>
      <c r="I20" s="154" t="s">
        <v>67</v>
      </c>
      <c r="J20" s="155"/>
      <c r="K20" s="156"/>
      <c r="L20" s="157"/>
      <c r="M20" s="186"/>
    </row>
    <row r="21" spans="1:13" ht="15">
      <c r="A21" s="183"/>
      <c r="B21" s="182"/>
      <c r="C21" s="154" t="s">
        <v>69</v>
      </c>
      <c r="D21" s="155"/>
      <c r="E21" s="155"/>
      <c r="F21" s="156"/>
      <c r="G21" s="156"/>
      <c r="H21" s="156"/>
      <c r="I21" s="156"/>
      <c r="J21" s="156"/>
      <c r="K21" s="156"/>
      <c r="L21" s="157"/>
      <c r="M21" s="186"/>
    </row>
    <row r="22" spans="1:13" s="12" customFormat="1" ht="15">
      <c r="A22" s="183"/>
      <c r="B22" s="181" t="s">
        <v>94</v>
      </c>
      <c r="C22" s="154" t="s">
        <v>68</v>
      </c>
      <c r="D22" s="155"/>
      <c r="E22" s="155"/>
      <c r="F22" s="156"/>
      <c r="G22" s="156"/>
      <c r="H22" s="156"/>
      <c r="I22" s="156"/>
      <c r="J22" s="156"/>
      <c r="K22" s="156"/>
      <c r="L22" s="157"/>
      <c r="M22" s="186"/>
    </row>
    <row r="23" spans="1:13" s="12" customFormat="1" ht="15">
      <c r="A23" s="183"/>
      <c r="B23" s="183"/>
      <c r="C23" s="154" t="s">
        <v>66</v>
      </c>
      <c r="D23" s="155"/>
      <c r="E23" s="156"/>
      <c r="F23" s="156"/>
      <c r="G23" s="156"/>
      <c r="H23" s="157"/>
      <c r="I23" s="154" t="s">
        <v>67</v>
      </c>
      <c r="J23" s="155"/>
      <c r="K23" s="156"/>
      <c r="L23" s="157"/>
      <c r="M23" s="186"/>
    </row>
    <row r="24" spans="1:13" s="12" customFormat="1" ht="15">
      <c r="A24" s="183"/>
      <c r="B24" s="182"/>
      <c r="C24" s="154" t="s">
        <v>69</v>
      </c>
      <c r="D24" s="155"/>
      <c r="E24" s="155"/>
      <c r="F24" s="156"/>
      <c r="G24" s="156"/>
      <c r="H24" s="156"/>
      <c r="I24" s="156"/>
      <c r="J24" s="156"/>
      <c r="K24" s="156"/>
      <c r="L24" s="157"/>
      <c r="M24" s="186"/>
    </row>
    <row r="25" spans="1:13" ht="15">
      <c r="A25" s="183"/>
      <c r="B25" s="181" t="s">
        <v>31</v>
      </c>
      <c r="C25" s="154" t="s">
        <v>68</v>
      </c>
      <c r="D25" s="155"/>
      <c r="E25" s="155"/>
      <c r="F25" s="156"/>
      <c r="G25" s="156"/>
      <c r="H25" s="156"/>
      <c r="I25" s="156"/>
      <c r="J25" s="156"/>
      <c r="K25" s="156"/>
      <c r="L25" s="157"/>
      <c r="M25" s="186"/>
    </row>
    <row r="26" spans="1:13" ht="15">
      <c r="A26" s="183"/>
      <c r="B26" s="183"/>
      <c r="C26" s="154" t="s">
        <v>66</v>
      </c>
      <c r="D26" s="155"/>
      <c r="E26" s="156"/>
      <c r="F26" s="156"/>
      <c r="G26" s="156"/>
      <c r="H26" s="157"/>
      <c r="I26" s="154" t="s">
        <v>67</v>
      </c>
      <c r="J26" s="155"/>
      <c r="K26" s="156"/>
      <c r="L26" s="157"/>
      <c r="M26" s="186"/>
    </row>
    <row r="27" spans="1:13" ht="15">
      <c r="A27" s="182"/>
      <c r="B27" s="182"/>
      <c r="C27" s="154" t="s">
        <v>69</v>
      </c>
      <c r="D27" s="155"/>
      <c r="E27" s="155"/>
      <c r="F27" s="156"/>
      <c r="G27" s="156"/>
      <c r="H27" s="156"/>
      <c r="I27" s="156"/>
      <c r="J27" s="156"/>
      <c r="K27" s="156"/>
      <c r="L27" s="157"/>
      <c r="M27" s="186"/>
    </row>
    <row r="28" spans="1:13" ht="12.75" customHeight="1" thickBot="1">
      <c r="A28" s="153"/>
      <c r="B28" s="153"/>
      <c r="C28" s="153"/>
      <c r="D28" s="153"/>
      <c r="E28" s="153"/>
      <c r="F28" s="153"/>
      <c r="G28" s="153"/>
      <c r="H28" s="153"/>
      <c r="I28" s="153"/>
      <c r="J28" s="153"/>
      <c r="K28" s="153"/>
      <c r="L28" s="153"/>
      <c r="M28" s="186"/>
    </row>
    <row r="29" spans="1:13" ht="12.75" customHeight="1" thickTop="1">
      <c r="A29" s="148"/>
      <c r="B29" s="148"/>
      <c r="C29" s="148"/>
      <c r="D29" s="148"/>
      <c r="E29" s="148"/>
      <c r="F29" s="148"/>
      <c r="G29" s="148"/>
      <c r="H29" s="148"/>
      <c r="I29" s="148"/>
      <c r="J29" s="148"/>
      <c r="K29" s="148"/>
      <c r="L29" s="148"/>
      <c r="M29" s="186"/>
    </row>
    <row r="30" spans="1:13" ht="15">
      <c r="A30" s="137" t="s">
        <v>224</v>
      </c>
      <c r="B30" s="137"/>
      <c r="C30" s="137"/>
      <c r="D30" s="137"/>
      <c r="E30" s="137"/>
      <c r="F30" s="137"/>
      <c r="G30" s="137"/>
      <c r="H30" s="137"/>
      <c r="I30" s="137"/>
      <c r="J30" s="137"/>
      <c r="K30" s="137"/>
      <c r="L30" s="137"/>
      <c r="M30" s="186"/>
    </row>
    <row r="31" spans="1:13" ht="15">
      <c r="A31" s="137"/>
      <c r="B31" s="137"/>
      <c r="C31" s="137"/>
      <c r="D31" s="137"/>
      <c r="E31" s="137"/>
      <c r="F31" s="137"/>
      <c r="G31" s="137"/>
      <c r="H31" s="137"/>
      <c r="I31" s="137"/>
      <c r="J31" s="137"/>
      <c r="K31" s="137"/>
      <c r="L31" s="137"/>
      <c r="M31" s="186"/>
    </row>
    <row r="32" spans="1:13" ht="15">
      <c r="A32" s="143"/>
      <c r="B32" s="17" t="s">
        <v>70</v>
      </c>
      <c r="C32" s="41">
        <v>0</v>
      </c>
      <c r="D32" s="138"/>
      <c r="E32" s="18" t="s">
        <v>73</v>
      </c>
      <c r="F32" s="46">
        <v>0</v>
      </c>
      <c r="G32" s="180"/>
      <c r="H32" s="170" t="s">
        <v>77</v>
      </c>
      <c r="I32" s="171"/>
      <c r="J32" s="171"/>
      <c r="K32" s="174">
        <f>C32+C33+C34+C35+F32+F33+F34+F35</f>
        <v>0</v>
      </c>
      <c r="L32" s="175"/>
      <c r="M32" s="186"/>
    </row>
    <row r="33" spans="1:13" ht="15">
      <c r="A33" s="143"/>
      <c r="B33" s="19" t="s">
        <v>71</v>
      </c>
      <c r="C33" s="42">
        <v>0</v>
      </c>
      <c r="D33" s="146"/>
      <c r="E33" s="20" t="s">
        <v>74</v>
      </c>
      <c r="F33" s="45">
        <v>0</v>
      </c>
      <c r="G33" s="180"/>
      <c r="H33" s="172"/>
      <c r="I33" s="173"/>
      <c r="J33" s="173"/>
      <c r="K33" s="176"/>
      <c r="L33" s="177"/>
      <c r="M33" s="186"/>
    </row>
    <row r="34" spans="1:13" ht="15">
      <c r="A34" s="143"/>
      <c r="B34" s="19" t="s">
        <v>72</v>
      </c>
      <c r="C34" s="42">
        <v>0</v>
      </c>
      <c r="D34" s="146"/>
      <c r="E34" s="20" t="s">
        <v>76</v>
      </c>
      <c r="F34" s="45">
        <v>0</v>
      </c>
      <c r="G34" s="180"/>
      <c r="H34" s="170" t="s">
        <v>97</v>
      </c>
      <c r="I34" s="171"/>
      <c r="J34" s="171"/>
      <c r="K34" s="171"/>
      <c r="L34" s="178"/>
      <c r="M34" s="186"/>
    </row>
    <row r="35" spans="1:13" ht="15">
      <c r="A35" s="143"/>
      <c r="B35" s="14" t="s">
        <v>5</v>
      </c>
      <c r="C35" s="43">
        <v>0</v>
      </c>
      <c r="D35" s="140"/>
      <c r="E35" s="21" t="s">
        <v>75</v>
      </c>
      <c r="F35" s="44">
        <v>0</v>
      </c>
      <c r="G35" s="180"/>
      <c r="H35" s="172"/>
      <c r="I35" s="173"/>
      <c r="J35" s="173"/>
      <c r="K35" s="173"/>
      <c r="L35" s="179"/>
      <c r="M35" s="186"/>
    </row>
    <row r="36" spans="1:13" ht="12.75" customHeight="1" thickBot="1">
      <c r="A36" s="133"/>
      <c r="B36" s="133"/>
      <c r="C36" s="133"/>
      <c r="D36" s="133"/>
      <c r="E36" s="133"/>
      <c r="F36" s="133"/>
      <c r="G36" s="133"/>
      <c r="H36" s="133"/>
      <c r="I36" s="133"/>
      <c r="J36" s="133"/>
      <c r="K36" s="133"/>
      <c r="L36" s="133"/>
      <c r="M36" s="186"/>
    </row>
    <row r="37" spans="1:13" ht="12.75" customHeight="1" thickTop="1">
      <c r="A37" s="147"/>
      <c r="B37" s="147"/>
      <c r="C37" s="147"/>
      <c r="D37" s="147"/>
      <c r="E37" s="147"/>
      <c r="F37" s="147"/>
      <c r="G37" s="147"/>
      <c r="H37" s="147"/>
      <c r="I37" s="147"/>
      <c r="J37" s="147"/>
      <c r="K37" s="147"/>
      <c r="L37" s="147"/>
      <c r="M37" s="186"/>
    </row>
    <row r="38" spans="1:13" ht="27.75" customHeight="1">
      <c r="A38" s="167" t="s">
        <v>78</v>
      </c>
      <c r="B38" s="168"/>
      <c r="C38" s="168"/>
      <c r="D38" s="168"/>
      <c r="E38" s="168"/>
      <c r="F38" s="168"/>
      <c r="G38" s="168"/>
      <c r="H38" s="168"/>
      <c r="I38" s="168"/>
      <c r="J38" s="168"/>
      <c r="K38" s="168"/>
      <c r="L38" s="169"/>
      <c r="M38" s="186"/>
    </row>
    <row r="39" spans="1:13" ht="27.75" customHeight="1">
      <c r="A39" s="167" t="s">
        <v>83</v>
      </c>
      <c r="B39" s="168"/>
      <c r="C39" s="169"/>
      <c r="D39" s="150"/>
      <c r="E39" s="151"/>
      <c r="F39" s="151"/>
      <c r="G39" s="151"/>
      <c r="H39" s="151"/>
      <c r="I39" s="151"/>
      <c r="J39" s="151"/>
      <c r="K39" s="151"/>
      <c r="L39" s="152"/>
      <c r="M39" s="186"/>
    </row>
    <row r="40" spans="1:13" ht="27.75" customHeight="1">
      <c r="A40" s="167" t="s">
        <v>84</v>
      </c>
      <c r="B40" s="168"/>
      <c r="C40" s="169"/>
      <c r="D40" s="150"/>
      <c r="E40" s="151"/>
      <c r="F40" s="151"/>
      <c r="G40" s="151"/>
      <c r="H40" s="151"/>
      <c r="I40" s="151"/>
      <c r="J40" s="151"/>
      <c r="K40" s="151"/>
      <c r="L40" s="152"/>
      <c r="M40" s="186"/>
    </row>
    <row r="41" spans="1:13" ht="27.75" customHeight="1">
      <c r="A41" s="167" t="s">
        <v>85</v>
      </c>
      <c r="B41" s="168"/>
      <c r="C41" s="169"/>
      <c r="D41" s="150"/>
      <c r="E41" s="151"/>
      <c r="F41" s="151"/>
      <c r="G41" s="151"/>
      <c r="H41" s="151"/>
      <c r="I41" s="151"/>
      <c r="J41" s="151"/>
      <c r="K41" s="151"/>
      <c r="L41" s="152"/>
      <c r="M41" s="186"/>
    </row>
    <row r="42" spans="1:13" ht="27.75" customHeight="1">
      <c r="A42" s="167" t="s">
        <v>86</v>
      </c>
      <c r="B42" s="168"/>
      <c r="C42" s="169"/>
      <c r="D42" s="150"/>
      <c r="E42" s="151"/>
      <c r="F42" s="151"/>
      <c r="G42" s="151"/>
      <c r="H42" s="151"/>
      <c r="I42" s="151"/>
      <c r="J42" s="151"/>
      <c r="K42" s="151"/>
      <c r="L42" s="152"/>
      <c r="M42" s="186"/>
    </row>
    <row r="43" spans="1:13" ht="31.5" customHeight="1">
      <c r="A43" s="149" t="s">
        <v>204</v>
      </c>
      <c r="B43" s="149"/>
      <c r="C43" s="149"/>
      <c r="D43" s="149"/>
      <c r="E43" s="149"/>
      <c r="F43" s="149"/>
      <c r="G43" s="149"/>
      <c r="H43" s="149"/>
      <c r="I43" s="149"/>
      <c r="J43" s="149"/>
      <c r="K43" s="149"/>
      <c r="L43" s="149"/>
      <c r="M43" s="186"/>
    </row>
    <row r="44" spans="1:13" ht="15.75" thickBot="1">
      <c r="A44" s="133"/>
      <c r="B44" s="133"/>
      <c r="C44" s="133"/>
      <c r="D44" s="133"/>
      <c r="E44" s="133"/>
      <c r="F44" s="133"/>
      <c r="G44" s="133"/>
      <c r="H44" s="133"/>
      <c r="I44" s="133"/>
      <c r="J44" s="133"/>
      <c r="K44" s="133"/>
      <c r="L44" s="133"/>
      <c r="M44" s="186"/>
    </row>
    <row r="45" spans="1:13" ht="12.75" customHeight="1" thickTop="1">
      <c r="A45" s="148"/>
      <c r="B45" s="148"/>
      <c r="C45" s="148"/>
      <c r="D45" s="148"/>
      <c r="E45" s="148"/>
      <c r="F45" s="148"/>
      <c r="G45" s="148"/>
      <c r="H45" s="148"/>
      <c r="I45" s="148"/>
      <c r="J45" s="148"/>
      <c r="K45" s="148"/>
      <c r="L45" s="148"/>
      <c r="M45" s="186"/>
    </row>
    <row r="46" spans="1:13" ht="15">
      <c r="A46" s="144" t="s">
        <v>87</v>
      </c>
      <c r="B46" s="138"/>
      <c r="C46" s="138"/>
      <c r="D46" s="138"/>
      <c r="E46" s="138"/>
      <c r="F46" s="138"/>
      <c r="G46" s="138"/>
      <c r="H46" s="138"/>
      <c r="I46" s="138"/>
      <c r="J46" s="138"/>
      <c r="K46" s="138"/>
      <c r="L46" s="145"/>
      <c r="M46" s="186"/>
    </row>
    <row r="47" spans="1:13" ht="49.5" customHeight="1">
      <c r="A47" s="158" t="s">
        <v>88</v>
      </c>
      <c r="B47" s="159"/>
      <c r="C47" s="159"/>
      <c r="D47" s="159"/>
      <c r="E47" s="159"/>
      <c r="F47" s="159"/>
      <c r="G47" s="159"/>
      <c r="H47" s="159"/>
      <c r="I47" s="159"/>
      <c r="J47" s="159"/>
      <c r="K47" s="159"/>
      <c r="L47" s="160"/>
      <c r="M47" s="186"/>
    </row>
    <row r="48" spans="1:13" ht="12.75" customHeight="1">
      <c r="A48" s="138"/>
      <c r="B48" s="138"/>
      <c r="C48" s="138"/>
      <c r="D48" s="138"/>
      <c r="E48" s="138"/>
      <c r="F48" s="138"/>
      <c r="G48" s="138"/>
      <c r="H48" s="138"/>
      <c r="I48" s="138"/>
      <c r="J48" s="138"/>
      <c r="K48" s="138"/>
      <c r="L48" s="138"/>
      <c r="M48" s="186"/>
    </row>
    <row r="49" spans="1:13" ht="15">
      <c r="A49" s="161"/>
      <c r="B49" s="162"/>
      <c r="C49" s="163"/>
      <c r="D49" s="142"/>
      <c r="E49" s="143"/>
      <c r="F49" s="144" t="s">
        <v>79</v>
      </c>
      <c r="G49" s="138"/>
      <c r="H49" s="138"/>
      <c r="I49" s="138"/>
      <c r="J49" s="138"/>
      <c r="K49" s="138"/>
      <c r="L49" s="145"/>
      <c r="M49" s="186"/>
    </row>
    <row r="50" spans="1:13" ht="15">
      <c r="A50" s="164"/>
      <c r="B50" s="165"/>
      <c r="C50" s="166"/>
      <c r="D50" s="142"/>
      <c r="E50" s="143"/>
      <c r="F50" s="48"/>
      <c r="G50" s="146" t="s">
        <v>80</v>
      </c>
      <c r="H50" s="146"/>
      <c r="I50" s="146"/>
      <c r="J50" s="146"/>
      <c r="K50" s="146"/>
      <c r="L50" s="143"/>
      <c r="M50" s="186"/>
    </row>
    <row r="51" spans="1:13" ht="15">
      <c r="A51" s="139" t="s">
        <v>126</v>
      </c>
      <c r="B51" s="140"/>
      <c r="C51" s="141"/>
      <c r="D51" s="142"/>
      <c r="E51" s="143"/>
      <c r="F51" s="47"/>
      <c r="G51" s="140" t="s">
        <v>81</v>
      </c>
      <c r="H51" s="140"/>
      <c r="I51" s="140"/>
      <c r="J51" s="140"/>
      <c r="K51" s="140"/>
      <c r="L51" s="141"/>
      <c r="M51" s="186"/>
    </row>
    <row r="52" spans="1:13" ht="15.75" thickBot="1">
      <c r="A52" s="133"/>
      <c r="B52" s="133"/>
      <c r="C52" s="133"/>
      <c r="D52" s="133"/>
      <c r="E52" s="133"/>
      <c r="F52" s="133"/>
      <c r="G52" s="133"/>
      <c r="H52" s="133"/>
      <c r="I52" s="133"/>
      <c r="J52" s="133"/>
      <c r="K52" s="133"/>
      <c r="L52" s="133"/>
      <c r="M52" s="186"/>
    </row>
    <row r="53" spans="1:13" ht="15.75" thickTop="1">
      <c r="A53" s="147"/>
      <c r="B53" s="147"/>
      <c r="C53" s="147"/>
      <c r="D53" s="147"/>
      <c r="E53" s="147"/>
      <c r="F53" s="147"/>
      <c r="G53" s="147"/>
      <c r="H53" s="147"/>
      <c r="I53" s="147"/>
      <c r="J53" s="147"/>
      <c r="K53" s="147"/>
      <c r="L53" s="147"/>
      <c r="M53" s="186"/>
    </row>
    <row r="54" spans="1:13" ht="15">
      <c r="A54" s="134" t="s">
        <v>173</v>
      </c>
      <c r="B54" s="135"/>
      <c r="C54" s="135"/>
      <c r="D54" s="135"/>
      <c r="E54" s="135"/>
      <c r="F54" s="135"/>
      <c r="G54" s="135"/>
      <c r="H54" s="135"/>
      <c r="I54" s="135"/>
      <c r="J54" s="135"/>
      <c r="K54" s="135"/>
      <c r="L54" s="136"/>
      <c r="M54" s="186"/>
    </row>
    <row r="55" spans="1:13" ht="15">
      <c r="A55" s="193" t="s">
        <v>165</v>
      </c>
      <c r="B55" s="193"/>
      <c r="C55" s="193"/>
      <c r="D55" s="193"/>
      <c r="E55" s="193"/>
      <c r="F55" s="193"/>
      <c r="G55" s="193"/>
      <c r="H55" s="193"/>
      <c r="I55" s="193"/>
      <c r="J55" s="193"/>
      <c r="K55" s="193"/>
      <c r="L55" s="193"/>
      <c r="M55" s="186"/>
    </row>
  </sheetData>
  <sheetProtection sheet="1"/>
  <mergeCells count="94">
    <mergeCell ref="A55:L55"/>
    <mergeCell ref="B22:B24"/>
    <mergeCell ref="C22:E22"/>
    <mergeCell ref="F22:L22"/>
    <mergeCell ref="E23:H23"/>
    <mergeCell ref="I23:J23"/>
    <mergeCell ref="K23:L23"/>
    <mergeCell ref="C24:E24"/>
    <mergeCell ref="F24:L24"/>
    <mergeCell ref="D42:L42"/>
    <mergeCell ref="M1:M55"/>
    <mergeCell ref="D17:H17"/>
    <mergeCell ref="I17:J17"/>
    <mergeCell ref="K17:L17"/>
    <mergeCell ref="B16:C16"/>
    <mergeCell ref="A40:C40"/>
    <mergeCell ref="A11:L11"/>
    <mergeCell ref="A13:L13"/>
    <mergeCell ref="G4:H4"/>
    <mergeCell ref="B4:F4"/>
    <mergeCell ref="I4:L4"/>
    <mergeCell ref="C5:F5"/>
    <mergeCell ref="G5:L5"/>
    <mergeCell ref="A6:H6"/>
    <mergeCell ref="C23:D23"/>
    <mergeCell ref="I16:L16"/>
    <mergeCell ref="A18:L18"/>
    <mergeCell ref="I6:L6"/>
    <mergeCell ref="B7:E7"/>
    <mergeCell ref="F7:G7"/>
    <mergeCell ref="H7:L7"/>
    <mergeCell ref="B8:L8"/>
    <mergeCell ref="B10:L10"/>
    <mergeCell ref="B12:L12"/>
    <mergeCell ref="B17:C17"/>
    <mergeCell ref="F27:L27"/>
    <mergeCell ref="C26:D26"/>
    <mergeCell ref="K26:L26"/>
    <mergeCell ref="B25:B27"/>
    <mergeCell ref="A16:A17"/>
    <mergeCell ref="F19:L19"/>
    <mergeCell ref="E20:H20"/>
    <mergeCell ref="I20:J20"/>
    <mergeCell ref="B19:B21"/>
    <mergeCell ref="F21:L21"/>
    <mergeCell ref="D16:G16"/>
    <mergeCell ref="A19:A27"/>
    <mergeCell ref="A39:C39"/>
    <mergeCell ref="A38:L38"/>
    <mergeCell ref="A32:A35"/>
    <mergeCell ref="A36:L36"/>
    <mergeCell ref="G32:G35"/>
    <mergeCell ref="A37:L37"/>
    <mergeCell ref="D32:D35"/>
    <mergeCell ref="A47:L47"/>
    <mergeCell ref="A46:L46"/>
    <mergeCell ref="A49:C50"/>
    <mergeCell ref="A3:L3"/>
    <mergeCell ref="A9:L9"/>
    <mergeCell ref="A41:C41"/>
    <mergeCell ref="A42:C42"/>
    <mergeCell ref="A15:L15"/>
    <mergeCell ref="A14:C14"/>
    <mergeCell ref="D14:L14"/>
    <mergeCell ref="A28:L28"/>
    <mergeCell ref="C19:E19"/>
    <mergeCell ref="C20:D20"/>
    <mergeCell ref="K20:L20"/>
    <mergeCell ref="C25:E25"/>
    <mergeCell ref="C21:E21"/>
    <mergeCell ref="F25:L25"/>
    <mergeCell ref="E26:H26"/>
    <mergeCell ref="I26:J26"/>
    <mergeCell ref="C27:E27"/>
    <mergeCell ref="A29:L29"/>
    <mergeCell ref="A44:L44"/>
    <mergeCell ref="A45:L45"/>
    <mergeCell ref="A43:L43"/>
    <mergeCell ref="D39:L39"/>
    <mergeCell ref="D40:L40"/>
    <mergeCell ref="D41:L41"/>
    <mergeCell ref="H32:J33"/>
    <mergeCell ref="K32:L33"/>
    <mergeCell ref="H34:L35"/>
    <mergeCell ref="A52:L52"/>
    <mergeCell ref="A54:L54"/>
    <mergeCell ref="A30:L31"/>
    <mergeCell ref="A48:L48"/>
    <mergeCell ref="A51:C51"/>
    <mergeCell ref="D49:E51"/>
    <mergeCell ref="F49:L49"/>
    <mergeCell ref="G50:L50"/>
    <mergeCell ref="G51:L51"/>
    <mergeCell ref="A53:L53"/>
  </mergeCells>
  <dataValidations count="41">
    <dataValidation allowBlank="1" showInputMessage="1" showErrorMessage="1" prompt="Traveler's payroll name." sqref="B4:F4"/>
    <dataValidation allowBlank="1" showInputMessage="1" showErrorMessage="1" prompt="City where traveler is stationed." sqref="I4:L4"/>
    <dataValidation allowBlank="1" showInputMessage="1" showErrorMessage="1" prompt="Traveler's department number." sqref="B5"/>
    <dataValidation allowBlank="1" showInputMessage="1" showErrorMessage="1" prompt="Traveler's email address and phone number." sqref="G5:L5"/>
    <dataValidation allowBlank="1" showInputMessage="1" showErrorMessage="1" prompt="Enter grant/strategy/function/speedchart, if travel costs will not be charged in the same manner as payroll. Otherwise, leave blank. Consult your Division Budget Analyst for the correct codes." sqref="I6:L6"/>
    <dataValidation allowBlank="1" showInputMessage="1" showErrorMessage="1" prompt="The dates the travel will begin and end. Use format MM/DD/YYYY - MM/DD/YYYY." sqref="B7:E7"/>
    <dataValidation allowBlank="1" showInputMessage="1" showErrorMessage="1" prompt="City or cities you are traveling to." sqref="H7:L7"/>
    <dataValidation allowBlank="1" showInputMessage="1" showErrorMessage="1" prompt="Name and phone number of the person for TWC Travel to contact if a question arises concerning this form. (May be the traveler or another person.)" sqref="B8:L8"/>
    <dataValidation allowBlank="1" showInputMessage="1" showErrorMessage="1" prompt="A detailed description of duties to be performed." sqref="B10:L10"/>
    <dataValidation allowBlank="1" showInputMessage="1" showErrorMessage="1" prompt="If more than one employee is making the trip, provide the other employee names and a justification." sqref="B12:L12"/>
    <dataValidation allowBlank="1" showInputMessage="1" showErrorMessage="1" prompt="Type &quot;Yes&quot; if state contract vendors/rates will be used. Otherwise, type &quot;No.&quot; If you type No, list the applicable contract exception from the Contract Exceptions tab in this file." sqref="D14:L14"/>
    <dataValidation allowBlank="1" showInputMessage="1" showErrorMessage="1" prompt="If traveler needs a rental car, indicate the preferred rental car agency. If traveler does not need a rental car, leave blank. " sqref="D16:G16"/>
    <dataValidation allowBlank="1" showInputMessage="1" showErrorMessage="1" prompt="If traveler needs a rental car, indicate the preferred size of car. Full-size, like a Camry, is the default. If a car larger than full size is needed, include a reason on the Purpose of Trip box on this form." sqref="I16:L16"/>
    <dataValidation allowBlank="1" showInputMessage="1" showErrorMessage="1" prompt="If traveler needs a rental car, indicate the preferred pickup location/address." sqref="D17:H17"/>
    <dataValidation allowBlank="1" showInputMessage="1" showErrorMessage="1" prompt="If traveler needs a rental car, indicate the preferred pickup time." sqref="K17:L17"/>
    <dataValidation allowBlank="1" showInputMessage="1" showErrorMessage="1" prompt="If traveler needs air travel, indicate the departing airport name for the outbound travel. If traveler does not need air travel, leave blank." sqref="F19:L19"/>
    <dataValidation allowBlank="1" showInputMessage="1" showErrorMessage="1" prompt="For air travel, indicate the departure date for the outbound travel." sqref="E20:H20"/>
    <dataValidation allowBlank="1" showInputMessage="1" showErrorMessage="1" prompt="For air travel, indicate the departure time for the outbound travel." sqref="K20:L20"/>
    <dataValidation allowBlank="1" showInputMessage="1" showErrorMessage="1" prompt="For air travel requiring a mid-leg stop, indicate the departing airport name for that stop." sqref="F22:L22"/>
    <dataValidation allowBlank="1" showInputMessage="1" showErrorMessage="1" prompt="For air travel requiring a mid-leg stop, indicate the departure time for that stop." sqref="K23:L23"/>
    <dataValidation allowBlank="1" showInputMessage="1" showErrorMessage="1" prompt="For air travel requiring a mid-leg stop, indicate the departure date for that stop." sqref="E23:H23"/>
    <dataValidation allowBlank="1" showInputMessage="1" showErrorMessage="1" prompt="For air travel requiring a mid-leg stop, indicate the arriving airport name for the next leg of the travel." sqref="F24:L24"/>
    <dataValidation allowBlank="1" showInputMessage="1" showErrorMessage="1" prompt="For air travel, indicate the departing airport name for the homebound travel." sqref="F25:L25"/>
    <dataValidation allowBlank="1" showInputMessage="1" showErrorMessage="1" prompt="For air travel, indicate the departure date for the homebound travel." sqref="E26:H26"/>
    <dataValidation allowBlank="1" showInputMessage="1" showErrorMessage="1" prompt="For air travel, indicate the departure time for the homebound travel." sqref="K26:L26"/>
    <dataValidation allowBlank="1" showInputMessage="1" showErrorMessage="1" prompt="For air travel, indicate the arriving airport name for the homebound travel." sqref="F27:L27"/>
    <dataValidation allowBlank="1" showInputMessage="1" showErrorMessage="1" prompt="Enter expense estimate for airfaire." sqref="C32"/>
    <dataValidation allowBlank="1" showInputMessage="1" showErrorMessage="1" prompt="Enter expense estimate for car rental." sqref="C33"/>
    <dataValidation allowBlank="1" showInputMessage="1" showErrorMessage="1" prompt="Enter expense estimate for taxi." sqref="C34"/>
    <dataValidation allowBlank="1" showInputMessage="1" showErrorMessage="1" prompt="Enter expense estimate for mileage." sqref="C35"/>
    <dataValidation allowBlank="1" showInputMessage="1" showErrorMessage="1" prompt="Enter expense estimate for meals." sqref="F32"/>
    <dataValidation allowBlank="1" showInputMessage="1" showErrorMessage="1" prompt="Enter expense estimate for lodging." sqref="F33"/>
    <dataValidation allowBlank="1" showInputMessage="1" showErrorMessage="1" prompt="Enter expense estimate for parking." sqref="F34"/>
    <dataValidation allowBlank="1" showInputMessage="1" showErrorMessage="1" prompt="Enter expense estimate for all other allowable travel expenses, if any." sqref="F35"/>
    <dataValidation allowBlank="1" showInputMessage="1" showErrorMessage="1" prompt="Approval: Supervisor name and date. Must be completed by supervisor." sqref="D39:L39"/>
    <dataValidation allowBlank="1" showInputMessage="1" showErrorMessage="1" prompt="Approval: Division director name and date. Must be completed by division director." sqref="D40:L40"/>
    <dataValidation allowBlank="1" showInputMessage="1" showErrorMessage="1" prompt="Approval: Deputy executive director name and date, if required. Out of state travel or foreign travel must be approved by the Executive Director or a Commissioner, or designee (Deputy Executive Director).  " sqref="D41:L41"/>
    <dataValidation allowBlank="1" showInputMessage="1" showErrorMessage="1" prompt="Approval: Executive director or Commissioner name and date, if required. Out of state travel or foreign travel must be approved by the Executive Director or a Commissioner, or designee (Deputy Executive Director).  " sqref="D42:L42"/>
    <dataValidation allowBlank="1" showInputMessage="1" showErrorMessage="1" prompt="Executive Director or Commissioner signature and date, if the employee is authorized to receive actual travel expenses for meals and lodging in accordance with Texas Government Code Annotated Section 660.208." sqref="A49:C50"/>
    <dataValidation allowBlank="1" showInputMessage="1" showErrorMessage="1" prompt="Mark this box if the traveler is authorized to receive actual expenses for meals and lodging, and the reason is that the traveler is representing the Executive Director or a Commissioner." sqref="F50"/>
    <dataValidation allowBlank="1" showInputMessage="1" showErrorMessage="1" prompt="Mark this box if the traveler is authorized to receive actual expenses for meals and lodging, and the reason is that the traveler is accompanying the Executive Director or a Commissioner." sqref="F51"/>
  </dataValidations>
  <printOptions/>
  <pageMargins left="0.5" right="0.5" top="0.5" bottom="0.5" header="0.25" footer="0.25"/>
  <pageSetup fitToHeight="1" fitToWidth="1" horizontalDpi="600" verticalDpi="600" orientation="portrait" scale="69" r:id="rId1"/>
</worksheet>
</file>

<file path=xl/worksheets/sheet4.xml><?xml version="1.0" encoding="utf-8"?>
<worksheet xmlns="http://schemas.openxmlformats.org/spreadsheetml/2006/main" xmlns:r="http://schemas.openxmlformats.org/officeDocument/2006/relationships">
  <sheetPr>
    <pageSetUpPr fitToPage="1"/>
  </sheetPr>
  <dimension ref="A1:EW47"/>
  <sheetViews>
    <sheetView zoomScalePageLayoutView="0" workbookViewId="0" topLeftCell="A1">
      <selection activeCell="A1" sqref="A1"/>
    </sheetView>
  </sheetViews>
  <sheetFormatPr defaultColWidth="0" defaultRowHeight="12.75" zeroHeight="1"/>
  <cols>
    <col min="1" max="1" width="3.57421875" style="5" customWidth="1"/>
    <col min="2" max="2" width="3.140625" style="5" customWidth="1"/>
    <col min="3" max="3" width="1.421875" style="5" customWidth="1"/>
    <col min="4" max="4" width="2.8515625" style="9" customWidth="1"/>
    <col min="5" max="5" width="3.8515625" style="5" customWidth="1"/>
    <col min="6" max="6" width="3.00390625" style="5" customWidth="1"/>
    <col min="7" max="7" width="2.7109375" style="9" customWidth="1"/>
    <col min="8" max="8" width="9.7109375" style="5" customWidth="1"/>
    <col min="9" max="9" width="4.7109375" style="5" customWidth="1"/>
    <col min="10" max="10" width="13.28125" style="9" customWidth="1"/>
    <col min="11" max="11" width="4.8515625" style="5" customWidth="1"/>
    <col min="12" max="12" width="15.00390625" style="9" customWidth="1"/>
    <col min="13" max="13" width="10.140625" style="5" customWidth="1"/>
    <col min="14" max="14" width="5.140625" style="9" customWidth="1"/>
    <col min="15" max="15" width="14.28125" style="5" customWidth="1"/>
    <col min="16" max="16" width="1.7109375" style="4" customWidth="1"/>
    <col min="17" max="153" width="0" style="4" hidden="1" customWidth="1"/>
    <col min="154" max="16384" width="0" style="5" hidden="1" customWidth="1"/>
  </cols>
  <sheetData>
    <row r="1" spans="1:16" ht="15.75" customHeight="1">
      <c r="A1" s="60" t="s">
        <v>225</v>
      </c>
      <c r="B1" s="60"/>
      <c r="C1" s="60"/>
      <c r="D1" s="60"/>
      <c r="E1" s="60"/>
      <c r="F1" s="60"/>
      <c r="G1" s="60"/>
      <c r="H1" s="60"/>
      <c r="I1" s="60"/>
      <c r="J1" s="60"/>
      <c r="K1" s="60"/>
      <c r="L1" s="60"/>
      <c r="M1" s="60"/>
      <c r="N1" s="60"/>
      <c r="O1" s="60"/>
      <c r="P1" s="270"/>
    </row>
    <row r="2" spans="1:16" ht="15.75" customHeight="1">
      <c r="A2" s="61" t="s">
        <v>175</v>
      </c>
      <c r="B2" s="61"/>
      <c r="C2" s="61"/>
      <c r="D2" s="61"/>
      <c r="E2" s="61"/>
      <c r="F2" s="61"/>
      <c r="G2" s="61"/>
      <c r="H2" s="61"/>
      <c r="I2" s="61"/>
      <c r="J2" s="61"/>
      <c r="K2" s="61"/>
      <c r="L2" s="61"/>
      <c r="M2" s="61"/>
      <c r="N2" s="61"/>
      <c r="O2" s="61"/>
      <c r="P2" s="270"/>
    </row>
    <row r="3" spans="1:16" ht="15.75" customHeight="1">
      <c r="A3" s="242"/>
      <c r="B3" s="242"/>
      <c r="C3" s="242"/>
      <c r="D3" s="242"/>
      <c r="E3" s="242"/>
      <c r="F3" s="242"/>
      <c r="G3" s="242"/>
      <c r="H3" s="242"/>
      <c r="I3" s="242"/>
      <c r="J3" s="242"/>
      <c r="K3" s="242"/>
      <c r="L3" s="242"/>
      <c r="M3" s="242"/>
      <c r="N3" s="242"/>
      <c r="O3" s="242"/>
      <c r="P3" s="270"/>
    </row>
    <row r="4" spans="1:16" ht="49.5" customHeight="1">
      <c r="A4" s="194" t="s">
        <v>176</v>
      </c>
      <c r="B4" s="195"/>
      <c r="C4" s="195"/>
      <c r="D4" s="195"/>
      <c r="E4" s="195"/>
      <c r="F4" s="195"/>
      <c r="G4" s="195"/>
      <c r="H4" s="195"/>
      <c r="I4" s="195"/>
      <c r="J4" s="195"/>
      <c r="K4" s="195"/>
      <c r="L4" s="195"/>
      <c r="M4" s="195"/>
      <c r="N4" s="195"/>
      <c r="O4" s="196"/>
      <c r="P4" s="270"/>
    </row>
    <row r="5" spans="1:16" ht="32.25" customHeight="1">
      <c r="A5" s="243"/>
      <c r="B5" s="243"/>
      <c r="C5" s="243"/>
      <c r="D5" s="243"/>
      <c r="E5" s="243"/>
      <c r="F5" s="243"/>
      <c r="G5" s="243"/>
      <c r="H5" s="243"/>
      <c r="I5" s="243"/>
      <c r="J5" s="243"/>
      <c r="K5" s="243"/>
      <c r="L5" s="243"/>
      <c r="M5" s="243"/>
      <c r="N5" s="243"/>
      <c r="O5" s="243"/>
      <c r="P5" s="270"/>
    </row>
    <row r="6" spans="1:16" s="4" customFormat="1" ht="15.75" customHeight="1">
      <c r="A6" s="244" t="s">
        <v>98</v>
      </c>
      <c r="B6" s="245"/>
      <c r="C6" s="245"/>
      <c r="D6" s="245"/>
      <c r="E6" s="245"/>
      <c r="F6" s="245"/>
      <c r="G6" s="245"/>
      <c r="H6" s="245"/>
      <c r="I6" s="271"/>
      <c r="J6" s="272"/>
      <c r="K6" s="244" t="s">
        <v>99</v>
      </c>
      <c r="L6" s="245"/>
      <c r="M6" s="245"/>
      <c r="N6" s="238"/>
      <c r="O6" s="239"/>
      <c r="P6" s="270"/>
    </row>
    <row r="7" spans="1:16" s="4" customFormat="1" ht="15.75" customHeight="1">
      <c r="A7" s="199" t="s">
        <v>100</v>
      </c>
      <c r="B7" s="200"/>
      <c r="C7" s="200"/>
      <c r="D7" s="200"/>
      <c r="E7" s="200"/>
      <c r="F7" s="200"/>
      <c r="G7" s="200"/>
      <c r="H7" s="236"/>
      <c r="I7" s="236"/>
      <c r="J7" s="236"/>
      <c r="K7" s="236"/>
      <c r="L7" s="236"/>
      <c r="M7" s="236"/>
      <c r="N7" s="236"/>
      <c r="O7" s="237"/>
      <c r="P7" s="270"/>
    </row>
    <row r="8" spans="1:24" s="6" customFormat="1" ht="15.75" customHeight="1">
      <c r="A8" s="197" t="s">
        <v>101</v>
      </c>
      <c r="B8" s="198"/>
      <c r="C8" s="198"/>
      <c r="D8" s="198"/>
      <c r="E8" s="198"/>
      <c r="F8" s="198"/>
      <c r="G8" s="198"/>
      <c r="H8" s="198"/>
      <c r="I8" s="198"/>
      <c r="J8" s="273"/>
      <c r="K8" s="273"/>
      <c r="L8" s="273"/>
      <c r="M8" s="273"/>
      <c r="N8" s="273"/>
      <c r="O8" s="274"/>
      <c r="P8" s="270"/>
      <c r="S8" s="4"/>
      <c r="T8" s="4"/>
      <c r="U8" s="4"/>
      <c r="V8" s="4"/>
      <c r="W8" s="4"/>
      <c r="X8" s="4"/>
    </row>
    <row r="9" spans="1:16" s="4" customFormat="1" ht="15.75" customHeight="1">
      <c r="A9" s="202" t="s">
        <v>102</v>
      </c>
      <c r="B9" s="203"/>
      <c r="C9" s="203"/>
      <c r="D9" s="203"/>
      <c r="E9" s="203"/>
      <c r="F9" s="203"/>
      <c r="G9" s="206"/>
      <c r="H9" s="206"/>
      <c r="I9" s="207"/>
      <c r="J9" s="207"/>
      <c r="K9" s="213" t="s">
        <v>103</v>
      </c>
      <c r="L9" s="214"/>
      <c r="M9" s="238"/>
      <c r="N9" s="238"/>
      <c r="O9" s="239"/>
      <c r="P9" s="270"/>
    </row>
    <row r="10" spans="1:24" s="6" customFormat="1" ht="15.75" customHeight="1">
      <c r="A10" s="197" t="s">
        <v>104</v>
      </c>
      <c r="B10" s="198"/>
      <c r="C10" s="198"/>
      <c r="D10" s="198"/>
      <c r="E10" s="198"/>
      <c r="F10" s="198"/>
      <c r="G10" s="208"/>
      <c r="H10" s="208"/>
      <c r="I10" s="197" t="s">
        <v>105</v>
      </c>
      <c r="J10" s="198"/>
      <c r="K10" s="198"/>
      <c r="L10" s="198"/>
      <c r="M10" s="198"/>
      <c r="N10" s="240"/>
      <c r="O10" s="241"/>
      <c r="P10" s="270"/>
      <c r="S10" s="4"/>
      <c r="T10" s="4"/>
      <c r="U10" s="4"/>
      <c r="V10" s="4"/>
      <c r="W10" s="4"/>
      <c r="X10" s="4"/>
    </row>
    <row r="11" spans="1:39" ht="15.75" customHeight="1">
      <c r="A11" s="215"/>
      <c r="B11" s="215"/>
      <c r="C11" s="215"/>
      <c r="D11" s="215"/>
      <c r="E11" s="215"/>
      <c r="F11" s="215"/>
      <c r="G11" s="215"/>
      <c r="H11" s="215"/>
      <c r="I11" s="216"/>
      <c r="J11" s="216"/>
      <c r="K11" s="216"/>
      <c r="L11" s="216"/>
      <c r="M11" s="216"/>
      <c r="N11" s="216"/>
      <c r="O11" s="216"/>
      <c r="P11" s="270"/>
      <c r="Y11" s="6"/>
      <c r="Z11" s="6"/>
      <c r="AA11" s="6"/>
      <c r="AB11" s="6"/>
      <c r="AC11" s="6"/>
      <c r="AD11" s="6"/>
      <c r="AE11" s="6"/>
      <c r="AF11" s="6"/>
      <c r="AG11" s="6"/>
      <c r="AH11" s="6"/>
      <c r="AI11" s="6"/>
      <c r="AJ11" s="6"/>
      <c r="AK11" s="6"/>
      <c r="AL11" s="6"/>
      <c r="AM11" s="6"/>
    </row>
    <row r="12" spans="1:39" ht="15.75" customHeight="1">
      <c r="A12" s="217" t="s">
        <v>106</v>
      </c>
      <c r="B12" s="218"/>
      <c r="C12" s="218"/>
      <c r="D12" s="218"/>
      <c r="E12" s="218"/>
      <c r="F12" s="218"/>
      <c r="G12" s="218"/>
      <c r="H12" s="218"/>
      <c r="I12" s="218"/>
      <c r="J12" s="218"/>
      <c r="K12" s="218"/>
      <c r="L12" s="218"/>
      <c r="M12" s="218"/>
      <c r="N12" s="218"/>
      <c r="O12" s="219"/>
      <c r="P12" s="270"/>
      <c r="Y12" s="6"/>
      <c r="Z12" s="6"/>
      <c r="AA12" s="6"/>
      <c r="AB12" s="6"/>
      <c r="AC12" s="6"/>
      <c r="AD12" s="6"/>
      <c r="AE12" s="6"/>
      <c r="AF12" s="6"/>
      <c r="AG12" s="6"/>
      <c r="AH12" s="6"/>
      <c r="AI12" s="6"/>
      <c r="AJ12" s="6"/>
      <c r="AK12" s="6"/>
      <c r="AL12" s="6"/>
      <c r="AM12" s="6"/>
    </row>
    <row r="13" spans="1:39" ht="15.75" customHeight="1">
      <c r="A13" s="252"/>
      <c r="B13" s="253"/>
      <c r="C13" s="222" t="s">
        <v>177</v>
      </c>
      <c r="D13" s="223"/>
      <c r="E13" s="223"/>
      <c r="F13" s="223"/>
      <c r="G13" s="223"/>
      <c r="H13" s="223"/>
      <c r="I13" s="223"/>
      <c r="J13" s="223"/>
      <c r="K13" s="223"/>
      <c r="L13" s="223"/>
      <c r="M13" s="223"/>
      <c r="N13" s="223"/>
      <c r="O13" s="224"/>
      <c r="P13" s="270"/>
      <c r="Y13" s="6"/>
      <c r="Z13" s="6"/>
      <c r="AA13" s="6"/>
      <c r="AB13" s="6"/>
      <c r="AC13" s="6"/>
      <c r="AD13" s="6"/>
      <c r="AE13" s="6"/>
      <c r="AF13" s="6"/>
      <c r="AG13" s="6"/>
      <c r="AH13" s="6"/>
      <c r="AI13" s="6"/>
      <c r="AJ13" s="6"/>
      <c r="AK13" s="6"/>
      <c r="AL13" s="6"/>
      <c r="AM13" s="6"/>
    </row>
    <row r="14" spans="1:39" ht="15.75" customHeight="1">
      <c r="A14" s="254"/>
      <c r="B14" s="255"/>
      <c r="C14" s="225" t="s">
        <v>178</v>
      </c>
      <c r="D14" s="226"/>
      <c r="E14" s="226"/>
      <c r="F14" s="226"/>
      <c r="G14" s="226"/>
      <c r="H14" s="226"/>
      <c r="I14" s="226"/>
      <c r="J14" s="226"/>
      <c r="K14" s="226"/>
      <c r="L14" s="226"/>
      <c r="M14" s="226"/>
      <c r="N14" s="226"/>
      <c r="O14" s="227"/>
      <c r="P14" s="270"/>
      <c r="Y14" s="6"/>
      <c r="Z14" s="6"/>
      <c r="AA14" s="6"/>
      <c r="AB14" s="6"/>
      <c r="AC14" s="6"/>
      <c r="AD14" s="6"/>
      <c r="AE14" s="6"/>
      <c r="AF14" s="6"/>
      <c r="AG14" s="6"/>
      <c r="AH14" s="6"/>
      <c r="AI14" s="6"/>
      <c r="AJ14" s="6"/>
      <c r="AK14" s="6"/>
      <c r="AL14" s="6"/>
      <c r="AM14" s="6"/>
    </row>
    <row r="15" spans="1:39" ht="15.75" customHeight="1">
      <c r="A15" s="256"/>
      <c r="B15" s="257"/>
      <c r="C15" s="228"/>
      <c r="D15" s="229"/>
      <c r="E15" s="229"/>
      <c r="F15" s="229"/>
      <c r="G15" s="229"/>
      <c r="H15" s="229"/>
      <c r="I15" s="229"/>
      <c r="J15" s="229"/>
      <c r="K15" s="229"/>
      <c r="L15" s="229"/>
      <c r="M15" s="229"/>
      <c r="N15" s="229"/>
      <c r="O15" s="230"/>
      <c r="P15" s="270"/>
      <c r="Y15" s="6"/>
      <c r="Z15" s="6"/>
      <c r="AA15" s="6"/>
      <c r="AB15" s="6"/>
      <c r="AC15" s="6"/>
      <c r="AD15" s="6"/>
      <c r="AE15" s="6"/>
      <c r="AF15" s="6"/>
      <c r="AG15" s="6"/>
      <c r="AH15" s="6"/>
      <c r="AI15" s="6"/>
      <c r="AJ15" s="6"/>
      <c r="AK15" s="6"/>
      <c r="AL15" s="6"/>
      <c r="AM15" s="6"/>
    </row>
    <row r="16" spans="1:39" ht="15.75" customHeight="1">
      <c r="A16" s="231"/>
      <c r="B16" s="231"/>
      <c r="C16" s="231"/>
      <c r="D16" s="231"/>
      <c r="E16" s="231"/>
      <c r="F16" s="231"/>
      <c r="G16" s="231"/>
      <c r="H16" s="231"/>
      <c r="I16" s="231"/>
      <c r="J16" s="231"/>
      <c r="K16" s="231"/>
      <c r="L16" s="231"/>
      <c r="M16" s="231"/>
      <c r="N16" s="231"/>
      <c r="O16" s="231"/>
      <c r="P16" s="270"/>
      <c r="Y16" s="6"/>
      <c r="Z16" s="6"/>
      <c r="AA16" s="6"/>
      <c r="AB16" s="6"/>
      <c r="AC16" s="6"/>
      <c r="AD16" s="6"/>
      <c r="AE16" s="6"/>
      <c r="AF16" s="6"/>
      <c r="AG16" s="6"/>
      <c r="AH16" s="6"/>
      <c r="AI16" s="6"/>
      <c r="AJ16" s="6"/>
      <c r="AK16" s="6"/>
      <c r="AL16" s="6"/>
      <c r="AM16" s="6"/>
    </row>
    <row r="17" spans="1:16" ht="15.75" customHeight="1">
      <c r="A17" s="197" t="s">
        <v>108</v>
      </c>
      <c r="B17" s="198"/>
      <c r="C17" s="198"/>
      <c r="D17" s="198"/>
      <c r="E17" s="198"/>
      <c r="F17" s="198"/>
      <c r="G17" s="198"/>
      <c r="H17" s="198"/>
      <c r="I17" s="198"/>
      <c r="J17" s="198"/>
      <c r="K17" s="198"/>
      <c r="L17" s="198"/>
      <c r="M17" s="198"/>
      <c r="N17" s="198"/>
      <c r="O17" s="205"/>
      <c r="P17" s="270"/>
    </row>
    <row r="18" spans="1:16" ht="15.75" customHeight="1">
      <c r="A18" s="197" t="s">
        <v>107</v>
      </c>
      <c r="B18" s="198"/>
      <c r="C18" s="198"/>
      <c r="D18" s="198"/>
      <c r="E18" s="198"/>
      <c r="F18" s="198"/>
      <c r="G18" s="198"/>
      <c r="H18" s="198"/>
      <c r="I18" s="198"/>
      <c r="J18" s="198"/>
      <c r="K18" s="198"/>
      <c r="L18" s="198"/>
      <c r="M18" s="198"/>
      <c r="N18" s="198"/>
      <c r="O18" s="205"/>
      <c r="P18" s="270"/>
    </row>
    <row r="19" spans="1:16" ht="15.75" customHeight="1">
      <c r="A19" s="202" t="s">
        <v>109</v>
      </c>
      <c r="B19" s="203"/>
      <c r="C19" s="203"/>
      <c r="D19" s="203"/>
      <c r="E19" s="203"/>
      <c r="F19" s="203"/>
      <c r="G19" s="203"/>
      <c r="H19" s="203"/>
      <c r="I19" s="203"/>
      <c r="J19" s="203"/>
      <c r="K19" s="203"/>
      <c r="L19" s="203"/>
      <c r="M19" s="220"/>
      <c r="N19" s="208"/>
      <c r="O19" s="221"/>
      <c r="P19" s="270"/>
    </row>
    <row r="20" spans="1:16" ht="15.75" customHeight="1">
      <c r="A20" s="235"/>
      <c r="B20" s="235"/>
      <c r="C20" s="235"/>
      <c r="D20" s="235"/>
      <c r="E20" s="235"/>
      <c r="F20" s="235"/>
      <c r="G20" s="235"/>
      <c r="H20" s="235"/>
      <c r="I20" s="235"/>
      <c r="J20" s="235"/>
      <c r="K20" s="235"/>
      <c r="L20" s="235"/>
      <c r="M20" s="235"/>
      <c r="N20" s="235"/>
      <c r="O20" s="235"/>
      <c r="P20" s="270"/>
    </row>
    <row r="21" spans="1:16" ht="15.75" customHeight="1">
      <c r="A21" s="225" t="s">
        <v>110</v>
      </c>
      <c r="B21" s="226"/>
      <c r="C21" s="226"/>
      <c r="D21" s="226"/>
      <c r="E21" s="226"/>
      <c r="F21" s="226"/>
      <c r="G21" s="226"/>
      <c r="H21" s="226"/>
      <c r="I21" s="226"/>
      <c r="J21" s="226"/>
      <c r="K21" s="226"/>
      <c r="L21" s="226"/>
      <c r="M21" s="226"/>
      <c r="N21" s="226"/>
      <c r="O21" s="227"/>
      <c r="P21" s="270"/>
    </row>
    <row r="22" spans="1:16" ht="15.75" customHeight="1">
      <c r="A22" s="232"/>
      <c r="B22" s="233"/>
      <c r="C22" s="233"/>
      <c r="D22" s="233"/>
      <c r="E22" s="233"/>
      <c r="F22" s="233"/>
      <c r="G22" s="233"/>
      <c r="H22" s="233"/>
      <c r="I22" s="233"/>
      <c r="J22" s="233"/>
      <c r="K22" s="233"/>
      <c r="L22" s="233"/>
      <c r="M22" s="233"/>
      <c r="N22" s="233"/>
      <c r="O22" s="234"/>
      <c r="P22" s="270"/>
    </row>
    <row r="23" spans="1:16" ht="15.75" customHeight="1">
      <c r="A23" s="228"/>
      <c r="B23" s="229"/>
      <c r="C23" s="229"/>
      <c r="D23" s="229"/>
      <c r="E23" s="229"/>
      <c r="F23" s="229"/>
      <c r="G23" s="229"/>
      <c r="H23" s="229"/>
      <c r="I23" s="229"/>
      <c r="J23" s="229"/>
      <c r="K23" s="229"/>
      <c r="L23" s="229"/>
      <c r="M23" s="229"/>
      <c r="N23" s="229"/>
      <c r="O23" s="230"/>
      <c r="P23" s="270"/>
    </row>
    <row r="24" spans="1:16" ht="15.75" customHeight="1">
      <c r="A24" s="209"/>
      <c r="B24" s="209"/>
      <c r="C24" s="209"/>
      <c r="D24" s="209"/>
      <c r="E24" s="209"/>
      <c r="F24" s="209"/>
      <c r="G24" s="209"/>
      <c r="H24" s="209"/>
      <c r="I24" s="209"/>
      <c r="J24" s="209"/>
      <c r="K24" s="209"/>
      <c r="L24" s="209"/>
      <c r="M24" s="209"/>
      <c r="N24" s="209"/>
      <c r="O24" s="209"/>
      <c r="P24" s="270"/>
    </row>
    <row r="25" spans="1:153" s="8" customFormat="1" ht="15.75" customHeight="1">
      <c r="A25" s="210" t="s">
        <v>39</v>
      </c>
      <c r="B25" s="211"/>
      <c r="C25" s="211"/>
      <c r="D25" s="211"/>
      <c r="E25" s="211"/>
      <c r="F25" s="211"/>
      <c r="G25" s="211"/>
      <c r="H25" s="211"/>
      <c r="I25" s="211"/>
      <c r="J25" s="211"/>
      <c r="K25" s="211"/>
      <c r="L25" s="211"/>
      <c r="M25" s="211"/>
      <c r="N25" s="211"/>
      <c r="O25" s="212"/>
      <c r="P25" s="27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row>
    <row r="26" spans="1:153" s="8" customFormat="1" ht="15.75" customHeight="1">
      <c r="A26" s="197" t="s">
        <v>111</v>
      </c>
      <c r="B26" s="198"/>
      <c r="C26" s="198"/>
      <c r="D26" s="198"/>
      <c r="E26" s="198"/>
      <c r="F26" s="198"/>
      <c r="G26" s="198"/>
      <c r="H26" s="198"/>
      <c r="I26" s="198"/>
      <c r="J26" s="51"/>
      <c r="K26" s="200"/>
      <c r="L26" s="197" t="s">
        <v>119</v>
      </c>
      <c r="M26" s="198"/>
      <c r="N26" s="198"/>
      <c r="O26" s="205"/>
      <c r="P26" s="270"/>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row>
    <row r="27" spans="1:153" s="8" customFormat="1" ht="15.75" customHeight="1">
      <c r="A27" s="197" t="s">
        <v>117</v>
      </c>
      <c r="B27" s="198"/>
      <c r="C27" s="198"/>
      <c r="D27" s="198"/>
      <c r="E27" s="198"/>
      <c r="F27" s="198"/>
      <c r="G27" s="198"/>
      <c r="H27" s="198"/>
      <c r="I27" s="198"/>
      <c r="J27" s="51"/>
      <c r="K27" s="204"/>
      <c r="L27" s="197" t="s">
        <v>120</v>
      </c>
      <c r="M27" s="198"/>
      <c r="N27" s="198"/>
      <c r="O27" s="49"/>
      <c r="P27" s="270"/>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row>
    <row r="28" spans="1:153" s="8" customFormat="1" ht="15.75" customHeight="1">
      <c r="A28" s="197" t="s">
        <v>112</v>
      </c>
      <c r="B28" s="198"/>
      <c r="C28" s="198"/>
      <c r="D28" s="198"/>
      <c r="E28" s="198"/>
      <c r="F28" s="198"/>
      <c r="G28" s="198"/>
      <c r="H28" s="198"/>
      <c r="I28" s="198"/>
      <c r="J28" s="22">
        <f>J26-J27</f>
        <v>0</v>
      </c>
      <c r="K28" s="204"/>
      <c r="L28" s="197" t="s">
        <v>115</v>
      </c>
      <c r="M28" s="198"/>
      <c r="N28" s="198"/>
      <c r="O28" s="50"/>
      <c r="P28" s="270"/>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row>
    <row r="29" spans="1:153" s="8" customFormat="1" ht="15.75" customHeight="1">
      <c r="A29" s="197" t="s">
        <v>113</v>
      </c>
      <c r="B29" s="198"/>
      <c r="C29" s="198"/>
      <c r="D29" s="198"/>
      <c r="E29" s="198"/>
      <c r="F29" s="198"/>
      <c r="G29" s="198"/>
      <c r="H29" s="198"/>
      <c r="I29" s="198"/>
      <c r="J29" s="50"/>
      <c r="K29" s="204"/>
      <c r="L29" s="197" t="s">
        <v>116</v>
      </c>
      <c r="M29" s="198"/>
      <c r="N29" s="198"/>
      <c r="O29" s="23">
        <f>O27*O28</f>
        <v>0</v>
      </c>
      <c r="P29" s="270"/>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row>
    <row r="30" spans="1:153" s="8" customFormat="1" ht="15.75" customHeight="1">
      <c r="A30" s="197" t="s">
        <v>112</v>
      </c>
      <c r="B30" s="198"/>
      <c r="C30" s="198"/>
      <c r="D30" s="198"/>
      <c r="E30" s="198"/>
      <c r="F30" s="198"/>
      <c r="G30" s="198"/>
      <c r="H30" s="198"/>
      <c r="I30" s="198"/>
      <c r="J30" s="23">
        <f>J28*J29</f>
        <v>0</v>
      </c>
      <c r="K30" s="204"/>
      <c r="L30" s="197" t="s">
        <v>121</v>
      </c>
      <c r="M30" s="198"/>
      <c r="N30" s="198"/>
      <c r="O30" s="49"/>
      <c r="P30" s="270"/>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row>
    <row r="31" spans="1:153" s="8" customFormat="1" ht="15.75" customHeight="1">
      <c r="A31" s="197" t="s">
        <v>114</v>
      </c>
      <c r="B31" s="198"/>
      <c r="C31" s="198"/>
      <c r="D31" s="198"/>
      <c r="E31" s="198"/>
      <c r="F31" s="198"/>
      <c r="G31" s="198"/>
      <c r="H31" s="198"/>
      <c r="I31" s="198"/>
      <c r="J31" s="24">
        <v>1</v>
      </c>
      <c r="K31" s="204"/>
      <c r="L31" s="199" t="s">
        <v>122</v>
      </c>
      <c r="M31" s="200"/>
      <c r="N31" s="200"/>
      <c r="O31" s="201"/>
      <c r="P31" s="270"/>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row>
    <row r="32" spans="1:153" s="8" customFormat="1" ht="15.75" customHeight="1">
      <c r="A32" s="197" t="s">
        <v>118</v>
      </c>
      <c r="B32" s="198"/>
      <c r="C32" s="198"/>
      <c r="D32" s="198"/>
      <c r="E32" s="198"/>
      <c r="F32" s="198"/>
      <c r="G32" s="198"/>
      <c r="H32" s="198"/>
      <c r="I32" s="198"/>
      <c r="J32" s="23">
        <f>J30*J31</f>
        <v>0</v>
      </c>
      <c r="K32" s="204"/>
      <c r="L32" s="202"/>
      <c r="M32" s="203"/>
      <c r="N32" s="203"/>
      <c r="O32" s="25">
        <f>O29+O30</f>
        <v>0</v>
      </c>
      <c r="P32" s="270"/>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row>
    <row r="33" spans="1:153" s="8" customFormat="1" ht="15.75" customHeight="1">
      <c r="A33" s="204"/>
      <c r="B33" s="204"/>
      <c r="C33" s="204"/>
      <c r="D33" s="204"/>
      <c r="E33" s="204"/>
      <c r="F33" s="204"/>
      <c r="G33" s="204"/>
      <c r="H33" s="204"/>
      <c r="I33" s="204"/>
      <c r="J33" s="204"/>
      <c r="K33" s="204"/>
      <c r="L33" s="204"/>
      <c r="M33" s="204"/>
      <c r="N33" s="204"/>
      <c r="O33" s="204"/>
      <c r="P33" s="270"/>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row>
    <row r="34" spans="1:153" s="8" customFormat="1" ht="15.75" customHeight="1">
      <c r="A34" s="197" t="s">
        <v>123</v>
      </c>
      <c r="B34" s="198"/>
      <c r="C34" s="198"/>
      <c r="D34" s="198"/>
      <c r="E34" s="198"/>
      <c r="F34" s="198"/>
      <c r="G34" s="198"/>
      <c r="H34" s="198"/>
      <c r="I34" s="198"/>
      <c r="J34" s="198"/>
      <c r="K34" s="198"/>
      <c r="L34" s="198"/>
      <c r="M34" s="198"/>
      <c r="N34" s="198"/>
      <c r="O34" s="23">
        <f>O32-J32</f>
        <v>0</v>
      </c>
      <c r="P34" s="270"/>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row>
    <row r="35" spans="1:153" s="8" customFormat="1" ht="15.75" customHeight="1">
      <c r="A35" s="197" t="s">
        <v>226</v>
      </c>
      <c r="B35" s="198"/>
      <c r="C35" s="198"/>
      <c r="D35" s="198"/>
      <c r="E35" s="198"/>
      <c r="F35" s="198"/>
      <c r="G35" s="198"/>
      <c r="H35" s="198"/>
      <c r="I35" s="198"/>
      <c r="J35" s="198"/>
      <c r="K35" s="198"/>
      <c r="L35" s="198"/>
      <c r="M35" s="198"/>
      <c r="N35" s="198"/>
      <c r="O35" s="205"/>
      <c r="P35" s="270"/>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row>
    <row r="36" spans="1:153" s="8" customFormat="1" ht="15.75" customHeight="1">
      <c r="A36" s="197" t="s">
        <v>179</v>
      </c>
      <c r="B36" s="198"/>
      <c r="C36" s="198"/>
      <c r="D36" s="198"/>
      <c r="E36" s="198"/>
      <c r="F36" s="198"/>
      <c r="G36" s="198"/>
      <c r="H36" s="198"/>
      <c r="I36" s="198"/>
      <c r="J36" s="198"/>
      <c r="K36" s="198"/>
      <c r="L36" s="198"/>
      <c r="M36" s="198"/>
      <c r="N36" s="198"/>
      <c r="O36" s="205"/>
      <c r="P36" s="270"/>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row>
    <row r="37" spans="1:153" s="8" customFormat="1" ht="15.75" customHeight="1">
      <c r="A37" s="197" t="s">
        <v>180</v>
      </c>
      <c r="B37" s="198"/>
      <c r="C37" s="198"/>
      <c r="D37" s="198"/>
      <c r="E37" s="198"/>
      <c r="F37" s="198"/>
      <c r="G37" s="198"/>
      <c r="H37" s="198"/>
      <c r="I37" s="198"/>
      <c r="J37" s="198"/>
      <c r="K37" s="198"/>
      <c r="L37" s="198"/>
      <c r="M37" s="198"/>
      <c r="N37" s="198"/>
      <c r="O37" s="205"/>
      <c r="P37" s="270"/>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row>
    <row r="38" spans="1:153" s="8" customFormat="1" ht="15.75" customHeight="1">
      <c r="A38" s="225" t="s">
        <v>124</v>
      </c>
      <c r="B38" s="226"/>
      <c r="C38" s="226"/>
      <c r="D38" s="226"/>
      <c r="E38" s="226"/>
      <c r="F38" s="226"/>
      <c r="G38" s="226"/>
      <c r="H38" s="226"/>
      <c r="I38" s="226"/>
      <c r="J38" s="226"/>
      <c r="K38" s="226"/>
      <c r="L38" s="226"/>
      <c r="M38" s="226"/>
      <c r="N38" s="226"/>
      <c r="O38" s="227"/>
      <c r="P38" s="270"/>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row>
    <row r="39" spans="1:153" s="8" customFormat="1" ht="15.75" customHeight="1">
      <c r="A39" s="228"/>
      <c r="B39" s="229"/>
      <c r="C39" s="229"/>
      <c r="D39" s="229"/>
      <c r="E39" s="229"/>
      <c r="F39" s="229"/>
      <c r="G39" s="229"/>
      <c r="H39" s="229"/>
      <c r="I39" s="229"/>
      <c r="J39" s="229"/>
      <c r="K39" s="229"/>
      <c r="L39" s="229"/>
      <c r="M39" s="229"/>
      <c r="N39" s="229"/>
      <c r="O39" s="230"/>
      <c r="P39" s="270"/>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row>
    <row r="40" spans="1:153" s="8" customFormat="1" ht="15.75" customHeight="1">
      <c r="A40" s="261"/>
      <c r="B40" s="262"/>
      <c r="C40" s="262"/>
      <c r="D40" s="262"/>
      <c r="E40" s="262"/>
      <c r="F40" s="262"/>
      <c r="G40" s="262"/>
      <c r="H40" s="262"/>
      <c r="I40" s="262"/>
      <c r="J40" s="262"/>
      <c r="K40" s="262"/>
      <c r="L40" s="262"/>
      <c r="M40" s="262"/>
      <c r="N40" s="262"/>
      <c r="O40" s="263"/>
      <c r="P40" s="270"/>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row>
    <row r="41" spans="1:153" s="8" customFormat="1" ht="15.75" customHeight="1">
      <c r="A41" s="264"/>
      <c r="B41" s="265"/>
      <c r="C41" s="265"/>
      <c r="D41" s="265"/>
      <c r="E41" s="265"/>
      <c r="F41" s="265"/>
      <c r="G41" s="265"/>
      <c r="H41" s="265"/>
      <c r="I41" s="265"/>
      <c r="J41" s="265"/>
      <c r="K41" s="265"/>
      <c r="L41" s="265"/>
      <c r="M41" s="265"/>
      <c r="N41" s="265"/>
      <c r="O41" s="266"/>
      <c r="P41" s="270"/>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row>
    <row r="42" spans="1:153" s="8" customFormat="1" ht="15.75" customHeight="1">
      <c r="A42" s="267"/>
      <c r="B42" s="268"/>
      <c r="C42" s="268"/>
      <c r="D42" s="268"/>
      <c r="E42" s="268"/>
      <c r="F42" s="268"/>
      <c r="G42" s="268"/>
      <c r="H42" s="268"/>
      <c r="I42" s="268"/>
      <c r="J42" s="268"/>
      <c r="K42" s="268"/>
      <c r="L42" s="268"/>
      <c r="M42" s="268"/>
      <c r="N42" s="268"/>
      <c r="O42" s="269"/>
      <c r="P42" s="270"/>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row>
    <row r="43" spans="1:153" s="8" customFormat="1" ht="15.75" customHeight="1">
      <c r="A43" s="235"/>
      <c r="B43" s="235"/>
      <c r="C43" s="235"/>
      <c r="D43" s="235"/>
      <c r="E43" s="235"/>
      <c r="F43" s="235"/>
      <c r="G43" s="235"/>
      <c r="H43" s="235"/>
      <c r="I43" s="235"/>
      <c r="J43" s="235"/>
      <c r="K43" s="235"/>
      <c r="L43" s="235"/>
      <c r="M43" s="235"/>
      <c r="N43" s="235"/>
      <c r="O43" s="235"/>
      <c r="P43" s="270"/>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row>
    <row r="44" spans="1:153" s="8" customFormat="1" ht="31.5" customHeight="1">
      <c r="A44" s="246" t="s">
        <v>181</v>
      </c>
      <c r="B44" s="247"/>
      <c r="C44" s="247"/>
      <c r="D44" s="247"/>
      <c r="E44" s="247"/>
      <c r="F44" s="247"/>
      <c r="G44" s="247"/>
      <c r="H44" s="248"/>
      <c r="I44" s="249"/>
      <c r="J44" s="250"/>
      <c r="K44" s="250"/>
      <c r="L44" s="250"/>
      <c r="M44" s="250"/>
      <c r="N44" s="250"/>
      <c r="O44" s="251"/>
      <c r="P44" s="270"/>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row>
    <row r="45" spans="1:153" s="8" customFormat="1" ht="15.75" customHeight="1">
      <c r="A45" s="209"/>
      <c r="B45" s="209"/>
      <c r="C45" s="209"/>
      <c r="D45" s="209"/>
      <c r="E45" s="209"/>
      <c r="F45" s="209"/>
      <c r="G45" s="209"/>
      <c r="H45" s="209"/>
      <c r="I45" s="209"/>
      <c r="J45" s="209"/>
      <c r="K45" s="209"/>
      <c r="L45" s="209"/>
      <c r="M45" s="209"/>
      <c r="N45" s="209"/>
      <c r="O45" s="209"/>
      <c r="P45" s="270"/>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row>
    <row r="46" spans="1:153" s="8" customFormat="1" ht="31.5" customHeight="1">
      <c r="A46" s="258" t="s">
        <v>125</v>
      </c>
      <c r="B46" s="259"/>
      <c r="C46" s="259"/>
      <c r="D46" s="259"/>
      <c r="E46" s="259"/>
      <c r="F46" s="259"/>
      <c r="G46" s="259"/>
      <c r="H46" s="259"/>
      <c r="I46" s="259"/>
      <c r="J46" s="260"/>
      <c r="K46" s="249"/>
      <c r="L46" s="250"/>
      <c r="M46" s="250"/>
      <c r="N46" s="250"/>
      <c r="O46" s="251"/>
      <c r="P46" s="270"/>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row>
    <row r="47" spans="1:16" ht="12.75">
      <c r="A47" s="62" t="s">
        <v>165</v>
      </c>
      <c r="B47" s="62"/>
      <c r="C47" s="62"/>
      <c r="D47" s="62"/>
      <c r="E47" s="62"/>
      <c r="F47" s="62"/>
      <c r="G47" s="62"/>
      <c r="H47" s="62"/>
      <c r="I47" s="62"/>
      <c r="J47" s="62"/>
      <c r="K47" s="62"/>
      <c r="L47" s="62"/>
      <c r="M47" s="62"/>
      <c r="N47" s="62"/>
      <c r="O47" s="62"/>
      <c r="P47" s="270"/>
    </row>
  </sheetData>
  <sheetProtection sheet="1"/>
  <mergeCells count="63">
    <mergeCell ref="P1:P47"/>
    <mergeCell ref="A33:O33"/>
    <mergeCell ref="A34:N34"/>
    <mergeCell ref="A35:O35"/>
    <mergeCell ref="A36:O36"/>
    <mergeCell ref="A37:O37"/>
    <mergeCell ref="A38:O39"/>
    <mergeCell ref="I6:J6"/>
    <mergeCell ref="A8:I8"/>
    <mergeCell ref="J8:O8"/>
    <mergeCell ref="A44:H44"/>
    <mergeCell ref="I44:O44"/>
    <mergeCell ref="A19:L19"/>
    <mergeCell ref="A13:B13"/>
    <mergeCell ref="A14:B15"/>
    <mergeCell ref="A46:J46"/>
    <mergeCell ref="K46:O46"/>
    <mergeCell ref="A40:O42"/>
    <mergeCell ref="A43:O43"/>
    <mergeCell ref="A45:O45"/>
    <mergeCell ref="H7:O7"/>
    <mergeCell ref="M9:O9"/>
    <mergeCell ref="N10:O10"/>
    <mergeCell ref="A3:O3"/>
    <mergeCell ref="A5:O5"/>
    <mergeCell ref="N6:O6"/>
    <mergeCell ref="A10:F10"/>
    <mergeCell ref="A6:H6"/>
    <mergeCell ref="K6:M6"/>
    <mergeCell ref="A7:G7"/>
    <mergeCell ref="M19:O19"/>
    <mergeCell ref="C13:O13"/>
    <mergeCell ref="C14:O15"/>
    <mergeCell ref="A16:O16"/>
    <mergeCell ref="A17:O17"/>
    <mergeCell ref="A21:O23"/>
    <mergeCell ref="A20:O20"/>
    <mergeCell ref="A31:I31"/>
    <mergeCell ref="G10:H10"/>
    <mergeCell ref="I10:M10"/>
    <mergeCell ref="A24:O24"/>
    <mergeCell ref="A25:O25"/>
    <mergeCell ref="K9:L9"/>
    <mergeCell ref="A9:F9"/>
    <mergeCell ref="A11:O11"/>
    <mergeCell ref="A12:O12"/>
    <mergeCell ref="A18:O18"/>
    <mergeCell ref="A26:I26"/>
    <mergeCell ref="G9:J9"/>
    <mergeCell ref="A27:I27"/>
    <mergeCell ref="A28:I28"/>
    <mergeCell ref="A29:I29"/>
    <mergeCell ref="A30:I30"/>
    <mergeCell ref="A4:O4"/>
    <mergeCell ref="A32:I32"/>
    <mergeCell ref="L29:N29"/>
    <mergeCell ref="L30:N30"/>
    <mergeCell ref="L31:O31"/>
    <mergeCell ref="L32:N32"/>
    <mergeCell ref="K26:K32"/>
    <mergeCell ref="L26:O26"/>
    <mergeCell ref="L27:N27"/>
    <mergeCell ref="L28:N28"/>
  </mergeCells>
  <dataValidations count="20">
    <dataValidation allowBlank="1" showInputMessage="1" showErrorMessage="1" prompt="Lodging check-in date." sqref="I6:J6"/>
    <dataValidation allowBlank="1" showInputMessage="1" showErrorMessage="1" prompt="Lodging check-out date." sqref="N6:O6"/>
    <dataValidation allowBlank="1" showInputMessage="1" showErrorMessage="1" prompt="Traveler's payroll name." sqref="H7:O7"/>
    <dataValidation allowBlank="1" showInputMessage="1" showErrorMessage="1" prompt="Name of lodging establishment." sqref="J8:O8"/>
    <dataValidation allowBlank="1" showInputMessage="1" showErrorMessage="1" prompt="Duty point city." sqref="G9:J9"/>
    <dataValidation allowBlank="1" showInputMessage="1" showErrorMessage="1" prompt="Duty point county." sqref="M9:O9"/>
    <dataValidation allowBlank="1" showInputMessage="1" showErrorMessage="1" prompt="Duty point state." sqref="G10:H10"/>
    <dataValidation allowBlank="1" showInputMessage="1" showErrorMessage="1" prompt="Maximum lodging rate for the duty point." sqref="N10:O10"/>
    <dataValidation allowBlank="1" showInputMessage="1" showErrorMessage="1" prompt="Mark this cell if the reason for the request is that the increase to the maximum lodging rate would result in a decreased total cost of travel to the state." sqref="A13:B13"/>
    <dataValidation allowBlank="1" showInputMessage="1" showErrorMessage="1" prompt="Mark this cell if the reason for the request is that a higher rate is needed because the traveler has confirmed that no safe lodging nor nearby lodging is available at the maximum GSA rate for the duty point." sqref="A14:B15"/>
    <dataValidation allowBlank="1" showInputMessage="1" showErrorMessage="1" prompt="If requesting to use lodging that is not available on the HotelEngine website, indicate the applicable exception from the Contract Exceptions tab of this workbook. The HotelEngine website must be used unless an approved contract exception exists." sqref="M19:O19"/>
    <dataValidation allowBlank="1" showInputMessage="1" showErrorMessage="1" prompt="Requested rate." sqref="J26"/>
    <dataValidation allowBlank="1" showInputMessage="1" showErrorMessage="1" prompt="Maximum allowable GSA rate." sqref="J27"/>
    <dataValidation allowBlank="1" showInputMessage="1" showErrorMessage="1" prompt="Number of nights." sqref="J29"/>
    <dataValidation allowBlank="1" showInputMessage="1" showErrorMessage="1" prompt="Rental car cost per day." sqref="O27"/>
    <dataValidation allowBlank="1" showInputMessage="1" showErrorMessage="1" prompt="Number of days rental car is needed." sqref="O28"/>
    <dataValidation allowBlank="1" showInputMessage="1" showErrorMessage="1" prompt="Expenses for rental car fuel, taxi/Uber costs, etc." sqref="O30"/>
    <dataValidation allowBlank="1" showInputMessage="1" showErrorMessage="1" prompt="Provide a full explanation of the above calculation and a complete itemization of the value placed in the cell for &quot;plus expenses not incurred&quot; (i.e., rental car fuel, taxi/Uber costs, etc.)." sqref="A40:O42"/>
    <dataValidation allowBlank="1" showInputMessage="1" showErrorMessage="1" prompt="Traveler: Sign and date. Typed name or other verifiable electronic signature accepted in this cell if the traveler uses their TWC email account to email the file for approval." sqref="I44:O44"/>
    <dataValidation allowBlank="1" showInputMessage="1" showErrorMessage="1" prompt="Executive Director Approval: Sign and Date. Typed name or other verifiable electronic signature is accepted in this cell if the approved form is transmitted from the Executive Director's TWC e-mail account." sqref="K46:O46"/>
  </dataValidations>
  <printOptions/>
  <pageMargins left="0.7" right="0.7" top="0.75" bottom="0.75" header="0.3" footer="0.3"/>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A1" sqref="A1:B1"/>
    </sheetView>
  </sheetViews>
  <sheetFormatPr defaultColWidth="0" defaultRowHeight="12.75" zeroHeight="1"/>
  <cols>
    <col min="1" max="1" width="17.8515625" style="0" customWidth="1"/>
    <col min="2" max="2" width="92.57421875" style="0" customWidth="1"/>
    <col min="3" max="3" width="1.7109375" style="0" customWidth="1"/>
    <col min="4" max="16384" width="0" style="0" hidden="1" customWidth="1"/>
  </cols>
  <sheetData>
    <row r="1" spans="1:3" ht="47.25" customHeight="1">
      <c r="A1" s="275" t="s">
        <v>40</v>
      </c>
      <c r="B1" s="275"/>
      <c r="C1" s="129"/>
    </row>
    <row r="2" spans="1:3" ht="15">
      <c r="A2" s="39" t="s">
        <v>45</v>
      </c>
      <c r="B2" s="39" t="s">
        <v>46</v>
      </c>
      <c r="C2" s="129"/>
    </row>
    <row r="3" spans="1:3" ht="15">
      <c r="A3" s="39" t="s">
        <v>48</v>
      </c>
      <c r="B3" s="39" t="s">
        <v>47</v>
      </c>
      <c r="C3" s="129"/>
    </row>
    <row r="4" spans="1:3" ht="15">
      <c r="A4" s="39" t="s">
        <v>49</v>
      </c>
      <c r="B4" s="39" t="s">
        <v>50</v>
      </c>
      <c r="C4" s="129"/>
    </row>
    <row r="5" spans="1:3" ht="15">
      <c r="A5" s="39" t="s">
        <v>52</v>
      </c>
      <c r="B5" s="39" t="s">
        <v>51</v>
      </c>
      <c r="C5" s="129"/>
    </row>
    <row r="6" spans="1:3" ht="15">
      <c r="A6" s="39" t="s">
        <v>53</v>
      </c>
      <c r="B6" s="39" t="s">
        <v>41</v>
      </c>
      <c r="C6" s="129"/>
    </row>
    <row r="7" spans="1:3" ht="94.5" customHeight="1">
      <c r="A7" s="276" t="s">
        <v>137</v>
      </c>
      <c r="B7" s="276"/>
      <c r="C7" s="129"/>
    </row>
    <row r="8" spans="1:3" ht="78.75" customHeight="1">
      <c r="A8" s="276" t="s">
        <v>138</v>
      </c>
      <c r="B8" s="276"/>
      <c r="C8" s="129"/>
    </row>
    <row r="9" spans="1:3" ht="63" customHeight="1">
      <c r="A9" s="276" t="s">
        <v>139</v>
      </c>
      <c r="B9" s="276"/>
      <c r="C9" s="129"/>
    </row>
    <row r="10" spans="1:3" ht="47.25" customHeight="1">
      <c r="A10" s="276" t="s">
        <v>140</v>
      </c>
      <c r="B10" s="276"/>
      <c r="C10" s="129"/>
    </row>
    <row r="11" spans="1:3" ht="47.25" customHeight="1">
      <c r="A11" s="276" t="s">
        <v>141</v>
      </c>
      <c r="B11" s="276"/>
      <c r="C11" s="129"/>
    </row>
    <row r="12" spans="1:3" ht="63" customHeight="1">
      <c r="A12" s="276" t="s">
        <v>142</v>
      </c>
      <c r="B12" s="276"/>
      <c r="C12" s="129"/>
    </row>
    <row r="13" spans="1:3" ht="47.25" customHeight="1">
      <c r="A13" s="276" t="s">
        <v>143</v>
      </c>
      <c r="B13" s="276"/>
      <c r="C13" s="129"/>
    </row>
    <row r="14" spans="1:3" ht="31.5" customHeight="1">
      <c r="A14" s="277" t="s">
        <v>144</v>
      </c>
      <c r="B14" s="277"/>
      <c r="C14" s="129"/>
    </row>
    <row r="15" spans="1:3" ht="47.25" customHeight="1">
      <c r="A15" s="276" t="s">
        <v>145</v>
      </c>
      <c r="B15" s="276"/>
      <c r="C15" s="129"/>
    </row>
    <row r="16" spans="1:3" ht="47.25" customHeight="1">
      <c r="A16" s="276" t="s">
        <v>182</v>
      </c>
      <c r="B16" s="276"/>
      <c r="C16" s="129"/>
    </row>
    <row r="17" spans="1:3" ht="14.25" customHeight="1">
      <c r="A17" s="55" t="s">
        <v>165</v>
      </c>
      <c r="B17" s="2"/>
      <c r="C17" s="129"/>
    </row>
    <row r="18" ht="12.75" hidden="1">
      <c r="B18" s="3"/>
    </row>
    <row r="19" ht="12.75" hidden="1">
      <c r="B19" s="3"/>
    </row>
    <row r="20" ht="15" hidden="1">
      <c r="B20" s="10"/>
    </row>
  </sheetData>
  <sheetProtection password="976A" sheet="1" objects="1" scenarios="1"/>
  <mergeCells count="12">
    <mergeCell ref="A15:B15"/>
    <mergeCell ref="A16:B16"/>
    <mergeCell ref="C1:C17"/>
    <mergeCell ref="A1:B1"/>
    <mergeCell ref="A8:B8"/>
    <mergeCell ref="A9:B9"/>
    <mergeCell ref="A10:B10"/>
    <mergeCell ref="A11:B11"/>
    <mergeCell ref="A12:B12"/>
    <mergeCell ref="A7:B7"/>
    <mergeCell ref="A13:B13"/>
    <mergeCell ref="A14:B14"/>
  </mergeCells>
  <printOptions/>
  <pageMargins left="0.7" right="0.7" top="0.75" bottom="0.75" header="0.3" footer="0.3"/>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I48"/>
  <sheetViews>
    <sheetView zoomScale="90" zoomScaleNormal="90" zoomScalePageLayoutView="0" workbookViewId="0" topLeftCell="A1">
      <selection activeCell="A1" sqref="A1:D1"/>
    </sheetView>
  </sheetViews>
  <sheetFormatPr defaultColWidth="0" defaultRowHeight="0" customHeight="1" zeroHeight="1"/>
  <cols>
    <col min="1" max="1" width="20.7109375" style="68" customWidth="1"/>
    <col min="2" max="2" width="23.8515625" style="68" customWidth="1"/>
    <col min="3" max="3" width="13.421875" style="68" customWidth="1"/>
    <col min="4" max="4" width="16.8515625" style="68" customWidth="1"/>
    <col min="5" max="5" width="1.421875" style="68" customWidth="1"/>
    <col min="6" max="255" width="9.140625" style="68" hidden="1" customWidth="1"/>
    <col min="256" max="16384" width="1.1484375" style="68" hidden="1" customWidth="1"/>
  </cols>
  <sheetData>
    <row r="1" spans="1:9" ht="51.75" customHeight="1" thickBot="1">
      <c r="A1" s="300" t="s">
        <v>228</v>
      </c>
      <c r="B1" s="301"/>
      <c r="C1" s="301"/>
      <c r="D1" s="301"/>
      <c r="E1" s="66"/>
      <c r="F1" s="66"/>
      <c r="G1" s="66"/>
      <c r="H1" s="66"/>
      <c r="I1" s="67"/>
    </row>
    <row r="2" spans="1:5" ht="4.5" customHeight="1">
      <c r="A2" s="69" t="s">
        <v>10</v>
      </c>
      <c r="B2" s="69"/>
      <c r="C2" s="69"/>
      <c r="D2" s="69"/>
      <c r="E2" s="66"/>
    </row>
    <row r="3" spans="1:5" ht="59.25" customHeight="1">
      <c r="A3" s="283" t="s">
        <v>200</v>
      </c>
      <c r="B3" s="283"/>
      <c r="C3" s="283"/>
      <c r="D3" s="283"/>
      <c r="E3" s="66"/>
    </row>
    <row r="4" spans="1:5" ht="18.75" customHeight="1">
      <c r="A4" s="70" t="s">
        <v>202</v>
      </c>
      <c r="B4" s="71"/>
      <c r="C4" s="71"/>
      <c r="D4" s="71"/>
      <c r="E4" s="66"/>
    </row>
    <row r="5" spans="1:5" ht="15.75" customHeight="1">
      <c r="A5" s="281" t="s">
        <v>184</v>
      </c>
      <c r="B5" s="281"/>
      <c r="C5" s="282"/>
      <c r="D5" s="65">
        <v>100.12</v>
      </c>
      <c r="E5" s="66"/>
    </row>
    <row r="6" spans="1:5" ht="15.75" customHeight="1">
      <c r="A6" s="281" t="s">
        <v>183</v>
      </c>
      <c r="B6" s="281"/>
      <c r="C6" s="282"/>
      <c r="D6" s="65">
        <v>1</v>
      </c>
      <c r="E6" s="66"/>
    </row>
    <row r="7" spans="1:5" ht="15.75" customHeight="1">
      <c r="A7" s="72"/>
      <c r="B7" s="73"/>
      <c r="C7" s="73"/>
      <c r="D7" s="73"/>
      <c r="E7" s="66"/>
    </row>
    <row r="8" spans="1:5" ht="21" customHeight="1">
      <c r="A8" s="70" t="s">
        <v>201</v>
      </c>
      <c r="B8" s="74"/>
      <c r="C8" s="74"/>
      <c r="D8" s="74"/>
      <c r="E8" s="66"/>
    </row>
    <row r="9" spans="1:5" s="76" customFormat="1" ht="15.75" customHeight="1">
      <c r="A9" s="75"/>
      <c r="B9" s="75"/>
      <c r="C9" s="75"/>
      <c r="D9" s="75"/>
      <c r="E9" s="66"/>
    </row>
    <row r="10" spans="1:5" s="76" customFormat="1" ht="15.75" customHeight="1">
      <c r="A10" s="77" t="s">
        <v>199</v>
      </c>
      <c r="B10" s="78"/>
      <c r="C10" s="78"/>
      <c r="D10" s="78"/>
      <c r="E10" s="66"/>
    </row>
    <row r="11" spans="1:5" s="76" customFormat="1" ht="15.75" customHeight="1">
      <c r="A11" s="79" t="str">
        <f>IF(C30=C36,"Break even cost between rental car and personal car -- either car is allowed.",IF(AND(C30&gt;C36,C30&gt;C36*1.1),"Rental car provides the greatest state benefit.",IF(AND(C30&gt;C36,C30&lt;=C36*1.1),"Rental car provides the greatest state benefit but personal car is allowed.",IF(C30&lt;C36,"Personal car provides the greatest state benefit but a rental car is allowed.","Enter Data"))))</f>
        <v>Break even cost between rental car and personal car -- either car is allowed.</v>
      </c>
      <c r="B11" s="79"/>
      <c r="C11" s="79"/>
      <c r="D11" s="79"/>
      <c r="E11" s="66"/>
    </row>
    <row r="12" spans="1:5" s="76" customFormat="1" ht="15.75" customHeight="1">
      <c r="A12" s="80"/>
      <c r="B12" s="80"/>
      <c r="C12" s="80"/>
      <c r="D12" s="80"/>
      <c r="E12" s="66"/>
    </row>
    <row r="13" spans="1:3" ht="15.75">
      <c r="A13" s="81" t="s">
        <v>198</v>
      </c>
      <c r="B13" s="81"/>
      <c r="C13" s="82">
        <f>C30-C36</f>
        <v>0</v>
      </c>
    </row>
    <row r="14" spans="1:3" ht="15.75">
      <c r="A14" s="83" t="s">
        <v>197</v>
      </c>
      <c r="B14" s="83"/>
      <c r="C14" s="82">
        <f>C36*1.1</f>
        <v>72.138</v>
      </c>
    </row>
    <row r="15" ht="12.75"/>
    <row r="16" spans="1:5" ht="21.75" customHeight="1">
      <c r="A16" s="84" t="s">
        <v>203</v>
      </c>
      <c r="B16" s="85"/>
      <c r="C16" s="85"/>
      <c r="D16" s="85"/>
      <c r="E16" s="66"/>
    </row>
    <row r="17" spans="1:5" ht="15.75" customHeight="1" thickBot="1">
      <c r="A17" s="69"/>
      <c r="B17" s="69"/>
      <c r="C17" s="69"/>
      <c r="D17" s="69"/>
      <c r="E17" s="66"/>
    </row>
    <row r="18" spans="1:5" ht="15.75" customHeight="1" thickBot="1">
      <c r="A18" s="306" t="s">
        <v>195</v>
      </c>
      <c r="B18" s="307"/>
      <c r="C18" s="308"/>
      <c r="D18" s="86"/>
      <c r="E18" s="66"/>
    </row>
    <row r="19" spans="1:5" ht="15.75" customHeight="1" thickTop="1">
      <c r="A19" s="309" t="s">
        <v>22</v>
      </c>
      <c r="B19" s="310"/>
      <c r="C19" s="63">
        <f>+D5</f>
        <v>100.12</v>
      </c>
      <c r="D19" s="87" t="s">
        <v>196</v>
      </c>
      <c r="E19" s="66"/>
    </row>
    <row r="20" spans="1:5" ht="15.75" customHeight="1">
      <c r="A20" s="284" t="s">
        <v>0</v>
      </c>
      <c r="B20" s="297"/>
      <c r="C20" s="64">
        <f>+D6</f>
        <v>1</v>
      </c>
      <c r="D20" s="87" t="s">
        <v>196</v>
      </c>
      <c r="E20" s="66"/>
    </row>
    <row r="21" spans="1:5" ht="15.75" customHeight="1">
      <c r="A21" s="284" t="s">
        <v>9</v>
      </c>
      <c r="B21" s="297"/>
      <c r="C21" s="88">
        <v>39.96</v>
      </c>
      <c r="D21" s="54" t="s">
        <v>54</v>
      </c>
      <c r="E21" s="66"/>
    </row>
    <row r="22" spans="1:5" ht="15.75" customHeight="1">
      <c r="A22" s="284" t="s">
        <v>1</v>
      </c>
      <c r="B22" s="297"/>
      <c r="C22" s="89">
        <v>4.3</v>
      </c>
      <c r="D22" s="54" t="s">
        <v>54</v>
      </c>
      <c r="E22" s="66"/>
    </row>
    <row r="23" spans="1:5" ht="15.75" customHeight="1">
      <c r="A23" s="298" t="s">
        <v>2</v>
      </c>
      <c r="B23" s="299"/>
      <c r="C23" s="90">
        <v>0.655</v>
      </c>
      <c r="D23" s="54" t="s">
        <v>54</v>
      </c>
      <c r="E23" s="66"/>
    </row>
    <row r="24" spans="1:5" ht="15.75" customHeight="1">
      <c r="A24" s="311" t="s">
        <v>6</v>
      </c>
      <c r="B24" s="312"/>
      <c r="C24" s="91">
        <v>22</v>
      </c>
      <c r="D24" s="54" t="s">
        <v>54</v>
      </c>
      <c r="E24" s="66"/>
    </row>
    <row r="25" spans="1:5" ht="15.75" customHeight="1" thickBot="1">
      <c r="A25" s="278" t="str">
        <f>A34</f>
        <v>State/Local Taxes &amp; Addt'l Surcharges/Fees      </v>
      </c>
      <c r="B25" s="313"/>
      <c r="C25" s="92">
        <v>6.05</v>
      </c>
      <c r="D25" s="54" t="s">
        <v>54</v>
      </c>
      <c r="E25" s="66"/>
    </row>
    <row r="26" spans="1:5" ht="12.75" customHeight="1" thickBot="1">
      <c r="A26" s="93"/>
      <c r="B26" s="93"/>
      <c r="C26" s="93"/>
      <c r="D26" s="93"/>
      <c r="E26" s="66"/>
    </row>
    <row r="27" spans="1:5" ht="15.75" customHeight="1">
      <c r="A27" s="314" t="s">
        <v>8</v>
      </c>
      <c r="B27" s="315"/>
      <c r="C27" s="316"/>
      <c r="D27" s="69"/>
      <c r="E27" s="66"/>
    </row>
    <row r="28" spans="1:5" ht="15.75" customHeight="1">
      <c r="A28" s="284"/>
      <c r="B28" s="146"/>
      <c r="C28" s="296"/>
      <c r="D28" s="69"/>
      <c r="E28" s="66"/>
    </row>
    <row r="29" spans="1:5" ht="15.75" customHeight="1">
      <c r="A29" s="288" t="s">
        <v>17</v>
      </c>
      <c r="B29" s="289"/>
      <c r="C29" s="290"/>
      <c r="D29" s="69"/>
      <c r="E29" s="66"/>
    </row>
    <row r="30" spans="1:5" ht="15.75" customHeight="1">
      <c r="A30" s="284" t="s">
        <v>5</v>
      </c>
      <c r="B30" s="146"/>
      <c r="C30" s="94">
        <f>ROUND(IF(C19&gt;0,C19*C23,""),2)</f>
        <v>65.58</v>
      </c>
      <c r="D30" s="53" t="s">
        <v>42</v>
      </c>
      <c r="E30" s="66"/>
    </row>
    <row r="31" spans="1:5" ht="15.75" customHeight="1">
      <c r="A31" s="284"/>
      <c r="B31" s="146"/>
      <c r="C31" s="296"/>
      <c r="D31" s="69"/>
      <c r="E31" s="66"/>
    </row>
    <row r="32" spans="1:5" ht="15.75" customHeight="1">
      <c r="A32" s="288" t="s">
        <v>3</v>
      </c>
      <c r="B32" s="289"/>
      <c r="C32" s="290"/>
      <c r="D32" s="69"/>
      <c r="E32" s="66"/>
    </row>
    <row r="33" spans="1:5" ht="15.75" customHeight="1">
      <c r="A33" s="284" t="s">
        <v>18</v>
      </c>
      <c r="B33" s="146"/>
      <c r="C33" s="95">
        <f>C20*C21</f>
        <v>39.96</v>
      </c>
      <c r="D33" s="54" t="s">
        <v>42</v>
      </c>
      <c r="E33" s="66"/>
    </row>
    <row r="34" spans="1:5" ht="15.75" customHeight="1">
      <c r="A34" s="284" t="s">
        <v>16</v>
      </c>
      <c r="B34" s="146"/>
      <c r="C34" s="95">
        <f>C20*6.05</f>
        <v>6.05</v>
      </c>
      <c r="D34" s="54" t="s">
        <v>42</v>
      </c>
      <c r="E34" s="66"/>
    </row>
    <row r="35" spans="1:5" ht="15.75" customHeight="1">
      <c r="A35" s="284" t="s">
        <v>4</v>
      </c>
      <c r="B35" s="146"/>
      <c r="C35" s="96">
        <f>IF(C24&gt;0,C19/C24*C22,"")</f>
        <v>19.568909090909088</v>
      </c>
      <c r="D35" s="54" t="s">
        <v>42</v>
      </c>
      <c r="E35" s="66"/>
    </row>
    <row r="36" spans="1:5" ht="15.75" customHeight="1" thickBot="1">
      <c r="A36" s="278" t="s">
        <v>7</v>
      </c>
      <c r="B36" s="279"/>
      <c r="C36" s="97">
        <f>ROUND(IF(SUM(C33:C35)&gt;0,SUM(C33:C35),""),2)</f>
        <v>65.58</v>
      </c>
      <c r="D36" s="54" t="s">
        <v>42</v>
      </c>
      <c r="E36" s="66"/>
    </row>
    <row r="37" spans="1:5" ht="15.75" customHeight="1" thickBot="1">
      <c r="A37" s="69"/>
      <c r="B37" s="69"/>
      <c r="C37" s="69"/>
      <c r="D37" s="69"/>
      <c r="E37" s="66"/>
    </row>
    <row r="38" spans="1:5" ht="15.75" customHeight="1">
      <c r="A38" s="291" t="s">
        <v>23</v>
      </c>
      <c r="B38" s="292"/>
      <c r="C38" s="292"/>
      <c r="D38" s="293"/>
      <c r="E38" s="66"/>
    </row>
    <row r="39" spans="1:5" ht="15.75" customHeight="1" thickBot="1">
      <c r="A39" s="294" t="s">
        <v>11</v>
      </c>
      <c r="B39" s="295"/>
      <c r="C39" s="98" t="s">
        <v>12</v>
      </c>
      <c r="D39" s="99" t="s">
        <v>20</v>
      </c>
      <c r="E39" s="66"/>
    </row>
    <row r="40" spans="1:5" ht="15.75" customHeight="1" thickTop="1">
      <c r="A40" s="302" t="s">
        <v>13</v>
      </c>
      <c r="B40" s="303"/>
      <c r="C40" s="100">
        <v>35.17</v>
      </c>
      <c r="D40" s="101">
        <v>31</v>
      </c>
      <c r="E40" s="66"/>
    </row>
    <row r="41" spans="1:5" ht="15.75" customHeight="1">
      <c r="A41" s="304" t="s">
        <v>14</v>
      </c>
      <c r="B41" s="305"/>
      <c r="C41" s="100">
        <v>37.03</v>
      </c>
      <c r="D41" s="101">
        <v>26</v>
      </c>
      <c r="E41" s="66"/>
    </row>
    <row r="42" spans="1:5" ht="15.75" customHeight="1">
      <c r="A42" s="284" t="s">
        <v>15</v>
      </c>
      <c r="B42" s="146"/>
      <c r="C42" s="100">
        <v>39.96</v>
      </c>
      <c r="D42" s="101">
        <v>22</v>
      </c>
      <c r="E42" s="66"/>
    </row>
    <row r="43" spans="1:5" ht="15.75" customHeight="1">
      <c r="A43" s="284" t="s">
        <v>43</v>
      </c>
      <c r="B43" s="146"/>
      <c r="C43" s="100">
        <v>69.27</v>
      </c>
      <c r="D43" s="101">
        <v>21</v>
      </c>
      <c r="E43" s="66"/>
    </row>
    <row r="44" spans="1:5" ht="15.75" customHeight="1">
      <c r="A44" s="285" t="s">
        <v>227</v>
      </c>
      <c r="B44" s="140"/>
      <c r="C44" s="102">
        <v>91.65</v>
      </c>
      <c r="D44" s="103">
        <v>18</v>
      </c>
      <c r="E44" s="66"/>
    </row>
    <row r="45" spans="1:5" ht="15.75" customHeight="1">
      <c r="A45" s="286" t="s">
        <v>19</v>
      </c>
      <c r="B45" s="138"/>
      <c r="C45" s="138"/>
      <c r="D45" s="287"/>
      <c r="E45" s="66"/>
    </row>
    <row r="46" spans="1:5" ht="15.75" customHeight="1" thickBot="1">
      <c r="A46" s="278" t="s">
        <v>21</v>
      </c>
      <c r="B46" s="279"/>
      <c r="C46" s="279"/>
      <c r="D46" s="280"/>
      <c r="E46" s="66"/>
    </row>
    <row r="47" spans="1:5" ht="9.75" customHeight="1">
      <c r="A47" s="93"/>
      <c r="B47" s="93"/>
      <c r="C47" s="93"/>
      <c r="D47" s="93"/>
      <c r="E47" s="66"/>
    </row>
    <row r="48" spans="1:3" ht="15" customHeight="1">
      <c r="A48" s="104" t="s">
        <v>165</v>
      </c>
      <c r="C48" s="105"/>
    </row>
    <row r="49" s="68" customFormat="1" ht="12.75" customHeight="1" hidden="1"/>
    <row r="50" s="68" customFormat="1" ht="12.75" customHeight="1" hidden="1"/>
    <row r="51" s="68" customFormat="1" ht="12.75" customHeight="1" hidden="1"/>
    <row r="52" s="68" customFormat="1" ht="12.75" customHeight="1" hidden="1"/>
    <row r="53" s="68" customFormat="1" ht="12.75" customHeight="1" hidden="1"/>
    <row r="54" s="68" customFormat="1" ht="12.75" customHeight="1" hidden="1"/>
  </sheetData>
  <sheetProtection sheet="1"/>
  <mergeCells count="31">
    <mergeCell ref="A27:C27"/>
    <mergeCell ref="A1:D1"/>
    <mergeCell ref="A40:B40"/>
    <mergeCell ref="A41:B41"/>
    <mergeCell ref="A22:B22"/>
    <mergeCell ref="A36:B36"/>
    <mergeCell ref="A18:C18"/>
    <mergeCell ref="A19:B19"/>
    <mergeCell ref="A20:B20"/>
    <mergeCell ref="A29:C29"/>
    <mergeCell ref="A30:B30"/>
    <mergeCell ref="A39:B39"/>
    <mergeCell ref="A34:B34"/>
    <mergeCell ref="A35:B35"/>
    <mergeCell ref="A28:C28"/>
    <mergeCell ref="A31:C31"/>
    <mergeCell ref="A21:B21"/>
    <mergeCell ref="A33:B33"/>
    <mergeCell ref="A23:B23"/>
    <mergeCell ref="A24:B24"/>
    <mergeCell ref="A25:B25"/>
    <mergeCell ref="A46:D46"/>
    <mergeCell ref="A5:C5"/>
    <mergeCell ref="A6:C6"/>
    <mergeCell ref="A3:D3"/>
    <mergeCell ref="A43:B43"/>
    <mergeCell ref="A44:B44"/>
    <mergeCell ref="A45:D45"/>
    <mergeCell ref="A32:C32"/>
    <mergeCell ref="A42:B42"/>
    <mergeCell ref="A38:D38"/>
  </mergeCells>
  <dataValidations count="2">
    <dataValidation allowBlank="1" showInputMessage="1" showErrorMessage="1" prompt="Enter the tota round-trip miles to be driven." sqref="D5"/>
    <dataValidation allowBlank="1" showInputMessage="1" showErrorMessage="1" prompt="Enter the total number of rental days this trip will take." sqref="D6"/>
  </dataValidations>
  <hyperlinks>
    <hyperlink ref="A23" r:id="rId1" display="Mileage Reimbursement Rate"/>
  </hyperlinks>
  <printOptions horizontalCentered="1"/>
  <pageMargins left="0.5" right="0.5" top="0.75" bottom="0.75" header="0.5" footer="0.5"/>
  <pageSetup fitToHeight="1" fitToWidth="1" horizontalDpi="600" verticalDpi="600" orientation="portrait" scale="85" r:id="rId4"/>
  <headerFooter>
    <oddFooter>&amp;L&amp;D &amp;T</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TWC F-70 Travel Authorization Request</dc:title>
  <dc:subject>TWC Employee Travel</dc:subject>
  <dc:creator>TWC Finance</dc:creator>
  <cp:keywords/>
  <dc:description/>
  <cp:lastModifiedBy>Noren,Jenny E</cp:lastModifiedBy>
  <cp:lastPrinted>2023-01-30T19:31:31Z</cp:lastPrinted>
  <dcterms:created xsi:type="dcterms:W3CDTF">2003-08-22T13:44:17Z</dcterms:created>
  <dcterms:modified xsi:type="dcterms:W3CDTF">2023-08-28T14:20:28Z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